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75" windowWidth="20115" windowHeight="7995" activeTab="2"/>
  </bookViews>
  <sheets>
    <sheet name="NEW QUAL" sheetId="8" r:id="rId1"/>
    <sheet name="Breakdown" sheetId="18" r:id="rId2"/>
    <sheet name="Numbers" sheetId="19" r:id="rId3"/>
    <sheet name="Sub Junior Women" sheetId="11" r:id="rId4"/>
    <sheet name="Junior Women" sheetId="10" r:id="rId5"/>
    <sheet name="Women" sheetId="9" r:id="rId6"/>
    <sheet name="Master women" sheetId="12" r:id="rId7"/>
    <sheet name="sub junior men 70%" sheetId="15" r:id="rId8"/>
    <sheet name="junior men 92.5%" sheetId="16" r:id="rId9"/>
    <sheet name="Men" sheetId="13" r:id="rId10"/>
    <sheet name="masters men" sheetId="14" r:id="rId11"/>
  </sheets>
  <definedNames>
    <definedName name="_xlnm._FilterDatabase" localSheetId="4" hidden="1">'Junior Women'!$A$1:$AD$1</definedName>
    <definedName name="_xlnm._FilterDatabase" localSheetId="6" hidden="1">'Master women'!$A$1:$AD$1</definedName>
    <definedName name="_xlnm._FilterDatabase" localSheetId="10" hidden="1">'masters men'!$A$1:$AE$1</definedName>
    <definedName name="_xlnm._FilterDatabase" localSheetId="7" hidden="1">'sub junior men 70%'!$A$61:$AD$61</definedName>
    <definedName name="_xlnm._FilterDatabase" localSheetId="3" hidden="1">'Sub Junior Women'!$A$1:$AD$1</definedName>
    <definedName name="_xlnm._FilterDatabase" localSheetId="5" hidden="1">Women!$A$1:$AD$1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3" i="19" l="1"/>
  <c r="H9" i="19"/>
  <c r="H5" i="19"/>
  <c r="G13" i="19"/>
  <c r="G9" i="19"/>
  <c r="G5" i="19"/>
  <c r="F13" i="19"/>
  <c r="F9" i="19"/>
  <c r="F5" i="19"/>
  <c r="E9" i="19"/>
  <c r="E5" i="19"/>
  <c r="E13" i="19"/>
  <c r="D13" i="19"/>
  <c r="D9" i="19"/>
  <c r="D5" i="19"/>
  <c r="C13" i="19"/>
  <c r="C9" i="19"/>
  <c r="C5" i="19"/>
  <c r="B13" i="19"/>
  <c r="B9" i="19"/>
  <c r="B5" i="19"/>
  <c r="X60" i="8" l="1"/>
  <c r="W60" i="8"/>
  <c r="G81" i="18"/>
  <c r="F81" i="18"/>
  <c r="G67" i="18"/>
  <c r="G78" i="18"/>
  <c r="F78" i="18"/>
  <c r="F67" i="18"/>
  <c r="G56" i="18"/>
  <c r="F56" i="18"/>
  <c r="G45" i="18"/>
  <c r="F45" i="18"/>
  <c r="G34" i="18"/>
  <c r="F34" i="18"/>
  <c r="G23" i="18"/>
  <c r="F23" i="18"/>
  <c r="G11" i="18"/>
  <c r="F11" i="18"/>
  <c r="T60" i="8"/>
  <c r="S60" i="8"/>
  <c r="C81" i="18"/>
  <c r="B81" i="18"/>
  <c r="C78" i="18"/>
  <c r="B78" i="18"/>
  <c r="C67" i="18"/>
  <c r="B67" i="18"/>
  <c r="C56" i="18"/>
  <c r="B56" i="18"/>
  <c r="C45" i="18"/>
  <c r="B45" i="18"/>
  <c r="C34" i="18"/>
  <c r="B34" i="18"/>
  <c r="C11" i="18"/>
  <c r="B11" i="18"/>
  <c r="C23" i="18"/>
  <c r="B23" i="18"/>
  <c r="U6" i="8" l="1"/>
  <c r="AF88" i="13" l="1"/>
  <c r="AF74" i="13"/>
  <c r="AF52" i="13"/>
  <c r="AF32" i="13"/>
  <c r="AF24" i="13"/>
  <c r="AF12" i="13"/>
  <c r="AH12" i="13" s="1"/>
  <c r="L20" i="8" s="1"/>
  <c r="L22" i="8"/>
  <c r="L19" i="8"/>
  <c r="AH88" i="13"/>
  <c r="L25" i="8" s="1"/>
  <c r="AH74" i="13"/>
  <c r="L24" i="8" s="1"/>
  <c r="AH24" i="13"/>
  <c r="L21" i="8" s="1"/>
  <c r="AH3" i="13"/>
  <c r="AH4" i="13"/>
  <c r="AH5" i="13"/>
  <c r="AH6" i="13"/>
  <c r="AH7" i="13"/>
  <c r="AH8" i="13"/>
  <c r="AH9" i="13"/>
  <c r="AH10" i="13"/>
  <c r="AH11" i="13"/>
  <c r="AH13" i="13"/>
  <c r="AH14" i="13"/>
  <c r="AH15" i="13"/>
  <c r="AH16" i="13"/>
  <c r="AH17" i="13"/>
  <c r="AH18" i="13"/>
  <c r="AH19" i="13"/>
  <c r="AH20" i="13"/>
  <c r="AH21" i="13"/>
  <c r="AH22" i="13"/>
  <c r="AH23" i="13"/>
  <c r="AH25" i="13"/>
  <c r="AH26" i="13"/>
  <c r="AH27" i="13"/>
  <c r="AH28" i="13"/>
  <c r="AH29" i="13"/>
  <c r="AH30" i="13"/>
  <c r="AH31" i="13"/>
  <c r="AH32" i="13"/>
  <c r="AH33" i="13"/>
  <c r="AH34" i="13"/>
  <c r="AH35" i="13"/>
  <c r="AH36" i="13"/>
  <c r="AH37" i="13"/>
  <c r="AH38" i="13"/>
  <c r="AH39" i="13"/>
  <c r="AH40" i="13"/>
  <c r="AH41" i="13"/>
  <c r="AH42" i="13"/>
  <c r="AH43" i="13"/>
  <c r="AH44" i="13"/>
  <c r="AH45" i="13"/>
  <c r="AH46" i="13"/>
  <c r="AH47" i="13"/>
  <c r="AH48" i="13"/>
  <c r="AH49" i="13"/>
  <c r="AH50" i="13"/>
  <c r="AH51" i="13"/>
  <c r="AH52" i="13"/>
  <c r="L23" i="8" s="1"/>
  <c r="AH53" i="13"/>
  <c r="AH54" i="13"/>
  <c r="AH55" i="13"/>
  <c r="AH56" i="13"/>
  <c r="AH57" i="13"/>
  <c r="AH58" i="13"/>
  <c r="AH59" i="13"/>
  <c r="AH60" i="13"/>
  <c r="AH61" i="13"/>
  <c r="AH62" i="13"/>
  <c r="AH63" i="13"/>
  <c r="AH64" i="13"/>
  <c r="AH65" i="13"/>
  <c r="AH66" i="13"/>
  <c r="AH67" i="13"/>
  <c r="AH68" i="13"/>
  <c r="AH69" i="13"/>
  <c r="AH70" i="13"/>
  <c r="AH71" i="13"/>
  <c r="AH72" i="13"/>
  <c r="AH73" i="13"/>
  <c r="AH75" i="13"/>
  <c r="AH76" i="13"/>
  <c r="AH77" i="13"/>
  <c r="AH78" i="13"/>
  <c r="AH79" i="13"/>
  <c r="AH80" i="13"/>
  <c r="AH81" i="13"/>
  <c r="AH82" i="13"/>
  <c r="AH83" i="13"/>
  <c r="AH84" i="13"/>
  <c r="AH85" i="13"/>
  <c r="AH86" i="13"/>
  <c r="AH87" i="13"/>
  <c r="AH89" i="13"/>
  <c r="AH90" i="13"/>
  <c r="AH91" i="13"/>
  <c r="AH92" i="13"/>
  <c r="AH93" i="13"/>
  <c r="AH94" i="13"/>
  <c r="AF7" i="13"/>
  <c r="AH2" i="13"/>
  <c r="L18" i="8" s="1"/>
  <c r="AF2" i="13"/>
  <c r="AH6" i="12"/>
  <c r="AH7" i="12"/>
  <c r="AH8" i="12"/>
  <c r="AH9" i="12"/>
  <c r="AH10" i="12"/>
  <c r="AH11" i="12"/>
  <c r="AH12" i="12"/>
  <c r="AH13" i="12"/>
  <c r="AH14" i="12"/>
  <c r="AH15" i="12"/>
  <c r="AH16" i="12"/>
  <c r="AH17" i="12"/>
  <c r="AH18" i="12"/>
  <c r="AH19" i="12"/>
  <c r="AH20" i="12"/>
  <c r="AH21" i="12"/>
  <c r="AH22" i="12"/>
  <c r="AH23" i="12"/>
  <c r="AH24" i="12"/>
  <c r="AH25" i="12"/>
  <c r="AH26" i="12"/>
  <c r="AH27" i="12"/>
  <c r="AH28" i="12"/>
  <c r="AH29" i="12"/>
  <c r="AH30" i="12"/>
  <c r="AH31" i="12"/>
  <c r="AH32" i="12"/>
  <c r="AH33" i="12"/>
  <c r="AH34" i="12"/>
  <c r="AH35" i="12"/>
  <c r="AH36" i="12"/>
  <c r="AH37" i="12"/>
  <c r="AH38" i="12"/>
  <c r="AH39" i="12"/>
  <c r="AH40" i="12"/>
  <c r="AH41" i="12"/>
  <c r="AH42" i="12"/>
  <c r="AH43" i="12"/>
  <c r="AH3" i="12"/>
  <c r="AH4" i="12"/>
  <c r="AH5" i="12"/>
  <c r="AH2" i="12"/>
  <c r="AF43" i="12"/>
  <c r="AF33" i="12"/>
  <c r="AF22" i="12"/>
  <c r="AF15" i="12"/>
  <c r="AF10" i="12"/>
  <c r="AF5" i="12"/>
  <c r="AF2" i="12"/>
  <c r="K12" i="8"/>
  <c r="K11" i="8"/>
  <c r="K10" i="8"/>
  <c r="K9" i="8"/>
  <c r="K8" i="8"/>
  <c r="K7" i="8"/>
  <c r="K6" i="8"/>
  <c r="AH4" i="10"/>
  <c r="AH5" i="10"/>
  <c r="AH6" i="10"/>
  <c r="AH7" i="10"/>
  <c r="AH8" i="10"/>
  <c r="AH9" i="10"/>
  <c r="AH10" i="10"/>
  <c r="AH11" i="10"/>
  <c r="AH12" i="10"/>
  <c r="AH13" i="10"/>
  <c r="AH14" i="10"/>
  <c r="AH15" i="10"/>
  <c r="AH16" i="10"/>
  <c r="AH17" i="10"/>
  <c r="AH18" i="10"/>
  <c r="AH19" i="10"/>
  <c r="AH20" i="10"/>
  <c r="AH21" i="10"/>
  <c r="AH22" i="10"/>
  <c r="AH23" i="10"/>
  <c r="AH24" i="10"/>
  <c r="AH25" i="10"/>
  <c r="AH26" i="10"/>
  <c r="AH27" i="10"/>
  <c r="AH28" i="10"/>
  <c r="AH29" i="10"/>
  <c r="AH30" i="10"/>
  <c r="AH31" i="10"/>
  <c r="AH32" i="10"/>
  <c r="AH33" i="10"/>
  <c r="AH34" i="10"/>
  <c r="AH35" i="10"/>
  <c r="AH36" i="10"/>
  <c r="AH37" i="10"/>
  <c r="AH38" i="10"/>
  <c r="AH39" i="10"/>
  <c r="AH40" i="10"/>
  <c r="AH41" i="10"/>
  <c r="AH42" i="10"/>
  <c r="AH43" i="10"/>
  <c r="AH44" i="10"/>
  <c r="AH45" i="10"/>
  <c r="AH46" i="10"/>
  <c r="AH47" i="10"/>
  <c r="AH48" i="10"/>
  <c r="AH49" i="10"/>
  <c r="AH50" i="10"/>
  <c r="AH51" i="10"/>
  <c r="AH52" i="10"/>
  <c r="AH53" i="10"/>
  <c r="AH54" i="10"/>
  <c r="AH55" i="10"/>
  <c r="AH56" i="10"/>
  <c r="AH57" i="10"/>
  <c r="AH58" i="10"/>
  <c r="AH59" i="10"/>
  <c r="AH60" i="10"/>
  <c r="AH61" i="10"/>
  <c r="AH62" i="10"/>
  <c r="AH63" i="10"/>
  <c r="AH64" i="10"/>
  <c r="AH65" i="10"/>
  <c r="AH66" i="10"/>
  <c r="AH67" i="10"/>
  <c r="AH68" i="10"/>
  <c r="AH69" i="10"/>
  <c r="AH70" i="10"/>
  <c r="AH71" i="10"/>
  <c r="AH72" i="10"/>
  <c r="AH73" i="10"/>
  <c r="AH74" i="10"/>
  <c r="AF74" i="10"/>
  <c r="AF64" i="10"/>
  <c r="AF45" i="10"/>
  <c r="AF28" i="10"/>
  <c r="AF17" i="10"/>
  <c r="AF6" i="10"/>
  <c r="AH3" i="10"/>
  <c r="AF3" i="10"/>
  <c r="L6" i="8"/>
  <c r="L12" i="8"/>
  <c r="L11" i="8"/>
  <c r="L10" i="8"/>
  <c r="L9" i="8"/>
  <c r="L8" i="8"/>
  <c r="L7" i="8"/>
  <c r="AF91" i="9"/>
  <c r="AF78" i="9"/>
  <c r="AH78" i="9" s="1"/>
  <c r="AF53" i="9"/>
  <c r="AF34" i="9"/>
  <c r="AF15" i="9"/>
  <c r="AH6" i="9"/>
  <c r="AH7" i="9"/>
  <c r="AH8" i="9"/>
  <c r="AH9" i="9"/>
  <c r="AH10" i="9"/>
  <c r="AH11" i="9"/>
  <c r="AH12" i="9"/>
  <c r="AH13" i="9"/>
  <c r="AH14" i="9"/>
  <c r="AH15" i="9"/>
  <c r="AH16" i="9"/>
  <c r="AH17" i="9"/>
  <c r="AH18" i="9"/>
  <c r="AH19" i="9"/>
  <c r="AH20" i="9"/>
  <c r="AH21" i="9"/>
  <c r="AH22" i="9"/>
  <c r="AH23" i="9"/>
  <c r="AH24" i="9"/>
  <c r="AH25" i="9"/>
  <c r="AH26" i="9"/>
  <c r="AH27" i="9"/>
  <c r="AH28" i="9"/>
  <c r="AH29" i="9"/>
  <c r="AH30" i="9"/>
  <c r="AH31" i="9"/>
  <c r="AH32" i="9"/>
  <c r="AH33" i="9"/>
  <c r="AH34" i="9"/>
  <c r="AH35" i="9"/>
  <c r="AH36" i="9"/>
  <c r="AH37" i="9"/>
  <c r="AH38" i="9"/>
  <c r="AH39" i="9"/>
  <c r="AH40" i="9"/>
  <c r="AH41" i="9"/>
  <c r="AH42" i="9"/>
  <c r="AH43" i="9"/>
  <c r="AH44" i="9"/>
  <c r="AH45" i="9"/>
  <c r="AH46" i="9"/>
  <c r="AH47" i="9"/>
  <c r="AH48" i="9"/>
  <c r="AH49" i="9"/>
  <c r="AH50" i="9"/>
  <c r="AH51" i="9"/>
  <c r="AH52" i="9"/>
  <c r="AH53" i="9"/>
  <c r="AH54" i="9"/>
  <c r="AH55" i="9"/>
  <c r="AH56" i="9"/>
  <c r="AH57" i="9"/>
  <c r="AH58" i="9"/>
  <c r="AH59" i="9"/>
  <c r="AH60" i="9"/>
  <c r="AH61" i="9"/>
  <c r="AH62" i="9"/>
  <c r="AH63" i="9"/>
  <c r="AH64" i="9"/>
  <c r="AH65" i="9"/>
  <c r="AH66" i="9"/>
  <c r="AH67" i="9"/>
  <c r="AH68" i="9"/>
  <c r="AH69" i="9"/>
  <c r="AH70" i="9"/>
  <c r="AH71" i="9"/>
  <c r="AH72" i="9"/>
  <c r="AH73" i="9"/>
  <c r="AH74" i="9"/>
  <c r="AH75" i="9"/>
  <c r="AH76" i="9"/>
  <c r="AH77" i="9"/>
  <c r="AH79" i="9"/>
  <c r="AH80" i="9"/>
  <c r="AH81" i="9"/>
  <c r="AH82" i="9"/>
  <c r="AH83" i="9"/>
  <c r="AH84" i="9"/>
  <c r="AH85" i="9"/>
  <c r="AH86" i="9"/>
  <c r="AH87" i="9"/>
  <c r="AH88" i="9"/>
  <c r="AH89" i="9"/>
  <c r="AH90" i="9"/>
  <c r="AH91" i="9"/>
  <c r="AH92" i="9"/>
  <c r="AH93" i="9"/>
  <c r="AH94" i="9"/>
  <c r="AH95" i="9"/>
  <c r="AH96" i="9"/>
  <c r="AH97" i="9"/>
  <c r="AH98" i="9"/>
  <c r="AH99" i="9"/>
  <c r="AH100" i="9"/>
  <c r="AH101" i="9"/>
  <c r="AH102" i="9"/>
  <c r="AH103" i="9"/>
  <c r="AH104" i="9"/>
  <c r="AH105" i="9"/>
  <c r="AH106" i="9"/>
  <c r="AH107" i="9"/>
  <c r="AF6" i="9"/>
  <c r="AH2" i="9"/>
  <c r="AF2" i="9"/>
</calcChain>
</file>

<file path=xl/sharedStrings.xml><?xml version="1.0" encoding="utf-8"?>
<sst xmlns="http://schemas.openxmlformats.org/spreadsheetml/2006/main" count="7195" uniqueCount="766">
  <si>
    <t>Rebecca Heath</t>
  </si>
  <si>
    <t>Emma Goodwin</t>
  </si>
  <si>
    <t>Jenny Hunter</t>
  </si>
  <si>
    <t>Rachel Smith</t>
  </si>
  <si>
    <t>Michelle Trench</t>
  </si>
  <si>
    <t>Hannah Yardy</t>
  </si>
  <si>
    <t>Laura Porter</t>
  </si>
  <si>
    <t>Hollie Johnson</t>
  </si>
  <si>
    <t>Lynda Banks</t>
  </si>
  <si>
    <t>Emma Stott</t>
  </si>
  <si>
    <t>Camille Holland</t>
  </si>
  <si>
    <t>Charlie Chester</t>
  </si>
  <si>
    <t>Chloe Whylie</t>
  </si>
  <si>
    <t>Kelly Phasey</t>
  </si>
  <si>
    <t>Sarah Marsden</t>
  </si>
  <si>
    <t>Sylvia Osei-Tutu</t>
  </si>
  <si>
    <t>Paola Roccuzzo</t>
  </si>
  <si>
    <t>84+</t>
  </si>
  <si>
    <t>Name</t>
  </si>
  <si>
    <t>Total</t>
  </si>
  <si>
    <t>B/W</t>
  </si>
  <si>
    <t>SJ</t>
  </si>
  <si>
    <t>J</t>
  </si>
  <si>
    <t>S</t>
  </si>
  <si>
    <t>M1</t>
  </si>
  <si>
    <t>M2</t>
  </si>
  <si>
    <t>M3</t>
  </si>
  <si>
    <t>120+</t>
  </si>
  <si>
    <t>Pierre Shillingford</t>
  </si>
  <si>
    <t>Jonathan Watson</t>
  </si>
  <si>
    <t>Diego Martinez-Rodney</t>
  </si>
  <si>
    <t>Robert Rees</t>
  </si>
  <si>
    <t>Hugo Duarte</t>
  </si>
  <si>
    <t>Tony Cliffe</t>
  </si>
  <si>
    <t>Louis Phelps</t>
  </si>
  <si>
    <t>Aaron Thompson</t>
  </si>
  <si>
    <t>Owen Hubbard</t>
  </si>
  <si>
    <t>Luke Rogers</t>
  </si>
  <si>
    <t>Scott Bradwell</t>
  </si>
  <si>
    <t>M4</t>
  </si>
  <si>
    <t>Pelin Baykal</t>
  </si>
  <si>
    <t>Beverley Rodgers</t>
  </si>
  <si>
    <t>Karen Towersey</t>
  </si>
  <si>
    <t>Jo Whiteley</t>
  </si>
  <si>
    <t>Dave Richardson</t>
  </si>
  <si>
    <t>OLD Womans Classic Qual</t>
  </si>
  <si>
    <t>OLD Mens Classic Qual</t>
  </si>
  <si>
    <t>BP British Womens Classic</t>
  </si>
  <si>
    <t>Classic</t>
  </si>
  <si>
    <t>Nat</t>
  </si>
  <si>
    <t>PL</t>
  </si>
  <si>
    <t>SW</t>
  </si>
  <si>
    <t>Agata Dowding</t>
  </si>
  <si>
    <t>F-C-Snr</t>
  </si>
  <si>
    <t>Senior</t>
  </si>
  <si>
    <t>YNE</t>
  </si>
  <si>
    <t>Alexandra Chapman</t>
  </si>
  <si>
    <t>WM</t>
  </si>
  <si>
    <t>Anouska Bridgeman</t>
  </si>
  <si>
    <t>NW</t>
  </si>
  <si>
    <t>April Howe</t>
  </si>
  <si>
    <t>Bea Wright</t>
  </si>
  <si>
    <t>Cassie Kane</t>
  </si>
  <si>
    <t>SM</t>
  </si>
  <si>
    <t>Claire Sear</t>
  </si>
  <si>
    <t>Danielle Firth</t>
  </si>
  <si>
    <t>Danielle Malcolm</t>
  </si>
  <si>
    <t>Debbie Gathercole</t>
  </si>
  <si>
    <t>Donna Bradbury</t>
  </si>
  <si>
    <t>Elspeth McLeod</t>
  </si>
  <si>
    <t>U23</t>
  </si>
  <si>
    <t>Emma Drackford</t>
  </si>
  <si>
    <t>GL</t>
  </si>
  <si>
    <t>Emma Rafferty</t>
  </si>
  <si>
    <t>Emma Shepherd</t>
  </si>
  <si>
    <t>Gemma Surtees</t>
  </si>
  <si>
    <t>Gemma Wright</t>
  </si>
  <si>
    <t>Grace Paxton</t>
  </si>
  <si>
    <t>Grace Stilgoe</t>
  </si>
  <si>
    <t>Hannah Chan</t>
  </si>
  <si>
    <t>Hayley Muir</t>
  </si>
  <si>
    <t>Helen Brownlee</t>
  </si>
  <si>
    <t>Ingrid Charvet</t>
  </si>
  <si>
    <t>Jasmine Lake</t>
  </si>
  <si>
    <t>Jessica Goodchild</t>
  </si>
  <si>
    <t>Jodie Cook</t>
  </si>
  <si>
    <t>Joy Nnamani</t>
  </si>
  <si>
    <t>Justine Lee</t>
  </si>
  <si>
    <t>Karen Lai</t>
  </si>
  <si>
    <t>WAL</t>
  </si>
  <si>
    <t>Kate Matthew</t>
  </si>
  <si>
    <t>Katy Jacques</t>
  </si>
  <si>
    <t>SCO</t>
  </si>
  <si>
    <t>Katy Matheson</t>
  </si>
  <si>
    <t>SE</t>
  </si>
  <si>
    <t>Kristina March</t>
  </si>
  <si>
    <t>NI</t>
  </si>
  <si>
    <t>Lauren Elder</t>
  </si>
  <si>
    <t>Lauren-May Drake</t>
  </si>
  <si>
    <t>Leanne Brumby</t>
  </si>
  <si>
    <t>Louise Marsh</t>
  </si>
  <si>
    <t>Lourizza Ball</t>
  </si>
  <si>
    <t>Lucia Puricelli</t>
  </si>
  <si>
    <t>Lucy Fraser</t>
  </si>
  <si>
    <t>Maariyah Tahir</t>
  </si>
  <si>
    <t>Maria De Pedro</t>
  </si>
  <si>
    <t>Moa Wikner</t>
  </si>
  <si>
    <t>Moya Williams</t>
  </si>
  <si>
    <t>Nancy Evbuomwan</t>
  </si>
  <si>
    <t>Natalie Banks</t>
  </si>
  <si>
    <t>Rebecca Currie</t>
  </si>
  <si>
    <t>Rima Baki</t>
  </si>
  <si>
    <t>Roisin Meehan</t>
  </si>
  <si>
    <t>NM</t>
  </si>
  <si>
    <t>Sarah Cheshire</t>
  </si>
  <si>
    <t>Scarlett Portues</t>
  </si>
  <si>
    <t>Sophie Hardy</t>
  </si>
  <si>
    <t>Stephanie Duff</t>
  </si>
  <si>
    <t>Stephanie Pike</t>
  </si>
  <si>
    <t>Suzana Sorokova</t>
  </si>
  <si>
    <t>Tsatska Enkhbayar</t>
  </si>
  <si>
    <t>Victoria Eades</t>
  </si>
  <si>
    <t>Victoria Savage</t>
  </si>
  <si>
    <t>Alexandra Foden</t>
  </si>
  <si>
    <t>EM</t>
  </si>
  <si>
    <t>Charlotte Newbould</t>
  </si>
  <si>
    <t>Chrystal Williams</t>
  </si>
  <si>
    <t>Claire Dickson</t>
  </si>
  <si>
    <t>Deirdre Fenlon</t>
  </si>
  <si>
    <t>Elfie Higson</t>
  </si>
  <si>
    <t>Elizabeth Terry</t>
  </si>
  <si>
    <t>Emily Cushion</t>
  </si>
  <si>
    <t>Emily Greenway</t>
  </si>
  <si>
    <t>Emily Williams</t>
  </si>
  <si>
    <t>Emma Sullivan</t>
  </si>
  <si>
    <t>Florence Walton</t>
  </si>
  <si>
    <t>Heather Clarke</t>
  </si>
  <si>
    <t>Helen Jones</t>
  </si>
  <si>
    <t>Hira Teirney</t>
  </si>
  <si>
    <t>Holly Bryans</t>
  </si>
  <si>
    <t>Jenni Crimmins</t>
  </si>
  <si>
    <t>Jennifer Shaw</t>
  </si>
  <si>
    <t>Katrina Sweatman</t>
  </si>
  <si>
    <t>Kimberley Cowell</t>
  </si>
  <si>
    <t>Laura Loft</t>
  </si>
  <si>
    <t>Leah Moir</t>
  </si>
  <si>
    <t>Lucy Jackson</t>
  </si>
  <si>
    <t>Natasha Tranter</t>
  </si>
  <si>
    <t>Rachel Moir</t>
  </si>
  <si>
    <t>Robyn Turnbull</t>
  </si>
  <si>
    <t>Robynne Smith</t>
  </si>
  <si>
    <t>Rosie Burlison</t>
  </si>
  <si>
    <t>Rosie Howard</t>
  </si>
  <si>
    <t>Rowan Hendry-Horne</t>
  </si>
  <si>
    <t>Sam Foulds</t>
  </si>
  <si>
    <t>Scarlett Sotiris</t>
  </si>
  <si>
    <t>Sophie Barringer</t>
  </si>
  <si>
    <t>Steevie Pugh</t>
  </si>
  <si>
    <t>Susanna Argile</t>
  </si>
  <si>
    <t>Takara Hawthorne-Smith</t>
  </si>
  <si>
    <t>Temitope Nuga</t>
  </si>
  <si>
    <t>Competition</t>
  </si>
  <si>
    <t>Classic/ Equipped</t>
  </si>
  <si>
    <t>Level</t>
  </si>
  <si>
    <t>Type</t>
  </si>
  <si>
    <t>Division</t>
  </si>
  <si>
    <t>Team</t>
  </si>
  <si>
    <t>Div</t>
  </si>
  <si>
    <t>Bwt (kg)</t>
  </si>
  <si>
    <t>WtCls (kg)</t>
  </si>
  <si>
    <t>lot#</t>
  </si>
  <si>
    <t>Wilks Coeff</t>
  </si>
  <si>
    <t>Age</t>
  </si>
  <si>
    <t>Age Coeff</t>
  </si>
  <si>
    <t>SQ rack</t>
  </si>
  <si>
    <t>SQ-1</t>
  </si>
  <si>
    <t>SQ-2</t>
  </si>
  <si>
    <t>SQ-3</t>
  </si>
  <si>
    <t>Best SQ</t>
  </si>
  <si>
    <t>BP rack</t>
  </si>
  <si>
    <t>BP-1</t>
  </si>
  <si>
    <t>BP-2</t>
  </si>
  <si>
    <t>BP-3</t>
  </si>
  <si>
    <t>Best BP</t>
  </si>
  <si>
    <t>Sub Total</t>
  </si>
  <si>
    <t>DL-1</t>
  </si>
  <si>
    <t>DL-2</t>
  </si>
  <si>
    <t>DL-3</t>
  </si>
  <si>
    <t>Best DL</t>
  </si>
  <si>
    <t>wt</t>
  </si>
  <si>
    <t>total</t>
  </si>
  <si>
    <t>average</t>
  </si>
  <si>
    <t>lifters</t>
  </si>
  <si>
    <t>BP British Women's Junior Classic</t>
  </si>
  <si>
    <t>Alice Dennis</t>
  </si>
  <si>
    <t>FSJ</t>
  </si>
  <si>
    <t>U18</t>
  </si>
  <si>
    <t>Alice Walters</t>
  </si>
  <si>
    <t>FJ</t>
  </si>
  <si>
    <t>Amelia Maycock</t>
  </si>
  <si>
    <t>Amrita Panesar</t>
  </si>
  <si>
    <t>Amy Viner</t>
  </si>
  <si>
    <t>Anisha Chopra</t>
  </si>
  <si>
    <t>Anna Davis</t>
  </si>
  <si>
    <t>WA</t>
  </si>
  <si>
    <t>Anya Delaney</t>
  </si>
  <si>
    <t>Catherine Smith</t>
  </si>
  <si>
    <t>Catherine Sweetman</t>
  </si>
  <si>
    <t>Catlin Thompson</t>
  </si>
  <si>
    <t>Chelsea Marshall</t>
  </si>
  <si>
    <t>Cherry Yeung</t>
  </si>
  <si>
    <t>Claudia Jenkinson</t>
  </si>
  <si>
    <t>Chloe Dickinson</t>
  </si>
  <si>
    <t>Eleanor Bouttell</t>
  </si>
  <si>
    <t>SC</t>
  </si>
  <si>
    <t>Emily Norley</t>
  </si>
  <si>
    <t>Erin Aldcroft</t>
  </si>
  <si>
    <t>Fern Wilson</t>
  </si>
  <si>
    <t>Florence Eastwood</t>
  </si>
  <si>
    <t>Frances Matthewman</t>
  </si>
  <si>
    <t>Francesca Bolt</t>
  </si>
  <si>
    <t>Hannah Hickinbotham</t>
  </si>
  <si>
    <t>Isobel Davis</t>
  </si>
  <si>
    <t>Jaime Lei Fuller</t>
  </si>
  <si>
    <t>Joely Hawke</t>
  </si>
  <si>
    <t>Kaerna-lea McCalla</t>
  </si>
  <si>
    <t>Karenjeet Kaur Bains</t>
  </si>
  <si>
    <t>Lara Acosta</t>
  </si>
  <si>
    <t>Lily Belsher</t>
  </si>
  <si>
    <t>Lucy Hart</t>
  </si>
  <si>
    <t>Lucy Robinson</t>
  </si>
  <si>
    <t>U16</t>
  </si>
  <si>
    <t>Luisa Vargas</t>
  </si>
  <si>
    <t>Lydia Forest</t>
  </si>
  <si>
    <t>Makeda Vidal</t>
  </si>
  <si>
    <t>Maris Vasenius</t>
  </si>
  <si>
    <t>Megan Cotcher</t>
  </si>
  <si>
    <t>Molly Beck</t>
  </si>
  <si>
    <t>Molly Tweedle</t>
  </si>
  <si>
    <t>Olivia Price</t>
  </si>
  <si>
    <t>Sabrina Rew</t>
  </si>
  <si>
    <t>Sabrina Shah</t>
  </si>
  <si>
    <t>Shannon Smith</t>
  </si>
  <si>
    <t>Shannon Tong</t>
  </si>
  <si>
    <t>Sheina Kaye</t>
  </si>
  <si>
    <t>Suzanne Daniel</t>
  </si>
  <si>
    <t>Tiarna Pearce</t>
  </si>
  <si>
    <t>Tiegan Vasey</t>
  </si>
  <si>
    <t>Victoria Hammond</t>
  </si>
  <si>
    <t>Yasmin Bappoo</t>
  </si>
  <si>
    <t>Abi-Louise Lane</t>
  </si>
  <si>
    <t>Alice Francis Freeman</t>
  </si>
  <si>
    <t>Amy Enever</t>
  </si>
  <si>
    <t>Amy Pitman</t>
  </si>
  <si>
    <t>Charley Bond</t>
  </si>
  <si>
    <t>Chloe Bartrum</t>
  </si>
  <si>
    <t>Chloe Waby</t>
  </si>
  <si>
    <t>Danielle Ellington</t>
  </si>
  <si>
    <t>Diana Eleuterio</t>
  </si>
  <si>
    <t>Elisha Timoney</t>
  </si>
  <si>
    <t>Ellie Swankie</t>
  </si>
  <si>
    <t>Sc</t>
  </si>
  <si>
    <t>Georgina McDonald</t>
  </si>
  <si>
    <t>Grace Howse</t>
  </si>
  <si>
    <t>Hanna Beard</t>
  </si>
  <si>
    <t>Hanna Louise Graham</t>
  </si>
  <si>
    <t>Heidi Johansen</t>
  </si>
  <si>
    <t>Jay Wymer</t>
  </si>
  <si>
    <t>Kara Swankie</t>
  </si>
  <si>
    <t>Kate Jackson</t>
  </si>
  <si>
    <t>Katie Yates</t>
  </si>
  <si>
    <t>Krista Shuttleworth</t>
  </si>
  <si>
    <t>Lydia Charles</t>
  </si>
  <si>
    <t>Mariella Fisher</t>
  </si>
  <si>
    <t>Melissa Bird</t>
  </si>
  <si>
    <t>Natalie Cameron</t>
  </si>
  <si>
    <t>Natasha Hartke</t>
  </si>
  <si>
    <t>Ogeneyoma Toweh</t>
  </si>
  <si>
    <t>Phoebe Thorpe</t>
  </si>
  <si>
    <t>Ramandeep Dehel</t>
  </si>
  <si>
    <t>Rhian Whelan</t>
  </si>
  <si>
    <t>Ruby Hryniszak</t>
  </si>
  <si>
    <t>Samantha Edgar</t>
  </si>
  <si>
    <t>Sian Arterton</t>
  </si>
  <si>
    <t>Sophia Ellis</t>
  </si>
  <si>
    <t>Sophie Coombes</t>
  </si>
  <si>
    <t>Stephanie Carrillo-Chaves</t>
  </si>
  <si>
    <t>Suzanne Goulder</t>
  </si>
  <si>
    <t>Zoe Clark</t>
  </si>
  <si>
    <t>90% of average women</t>
  </si>
  <si>
    <t>senior average lifter - 10%</t>
  </si>
  <si>
    <t>junior = 90% senior</t>
  </si>
  <si>
    <t>sub junior = 50% senior</t>
  </si>
  <si>
    <t>all round up to nearest 2.5kg</t>
  </si>
  <si>
    <t>84+ average lower so matched 84</t>
  </si>
  <si>
    <t>BP British Masters Classic</t>
  </si>
  <si>
    <t>GBR</t>
  </si>
  <si>
    <t>F-M1-C</t>
  </si>
  <si>
    <t>June Stamp</t>
  </si>
  <si>
    <t>Michelle Ryder</t>
  </si>
  <si>
    <t>Louise Burr</t>
  </si>
  <si>
    <t>Catherine Shamel</t>
  </si>
  <si>
    <t>Clare Stammers</t>
  </si>
  <si>
    <t>Melania Fodritto</t>
  </si>
  <si>
    <t>Lorraine Box</t>
  </si>
  <si>
    <t>F-M2-C</t>
  </si>
  <si>
    <t>Linda Kaminski</t>
  </si>
  <si>
    <t>F-M3-C</t>
  </si>
  <si>
    <t>Helen Hughes</t>
  </si>
  <si>
    <t>Anneli Ritari-Stewart</t>
  </si>
  <si>
    <t>Annabel Hunt</t>
  </si>
  <si>
    <t>Carla Crook</t>
  </si>
  <si>
    <t>Liz Hill</t>
  </si>
  <si>
    <t>Angela Gibson</t>
  </si>
  <si>
    <t>Karen Burns</t>
  </si>
  <si>
    <t>Sharon Holmes</t>
  </si>
  <si>
    <t>Judith Davison</t>
  </si>
  <si>
    <t>Libby Brinkler</t>
  </si>
  <si>
    <t>Diane Stockwell</t>
  </si>
  <si>
    <t>Alison Jones</t>
  </si>
  <si>
    <t>Theresa Grennan</t>
  </si>
  <si>
    <t>Eno Majomi</t>
  </si>
  <si>
    <t>Sam Hines</t>
  </si>
  <si>
    <t>Sue Burrows-Meaney</t>
  </si>
  <si>
    <t>Lisa Liddy</t>
  </si>
  <si>
    <t>Ajanta Hilton</t>
  </si>
  <si>
    <t>Nicola Harcus</t>
  </si>
  <si>
    <t>Nicola Gregan</t>
  </si>
  <si>
    <t>Catherine Bladen</t>
  </si>
  <si>
    <t>Naomi McLean</t>
  </si>
  <si>
    <t>Sam Shillitto</t>
  </si>
  <si>
    <t>Joy Mineo</t>
  </si>
  <si>
    <t>Jacqui North</t>
  </si>
  <si>
    <t>Gloria Fitzpatrick</t>
  </si>
  <si>
    <t>Rita Shergold</t>
  </si>
  <si>
    <t>Maureen Gordon</t>
  </si>
  <si>
    <t>Kelly Clark</t>
  </si>
  <si>
    <t>Julie Rose</t>
  </si>
  <si>
    <t>Mona Smith</t>
  </si>
  <si>
    <t>Joyce Park</t>
  </si>
  <si>
    <t>Caroline Calver</t>
  </si>
  <si>
    <t>Catherine Macaslan</t>
  </si>
  <si>
    <t>Jennifer Sherwood</t>
  </si>
  <si>
    <t>Sarah Shaw</t>
  </si>
  <si>
    <t>Jodi Weaver</t>
  </si>
  <si>
    <t>Irene Hallyburton</t>
  </si>
  <si>
    <t>Jacqui Pope</t>
  </si>
  <si>
    <t>Adele Fothersgill</t>
  </si>
  <si>
    <t>Nicky Edgar</t>
  </si>
  <si>
    <t>Karen Evans</t>
  </si>
  <si>
    <t>Louise Wicks</t>
  </si>
  <si>
    <t>Elizabeth Barnard</t>
  </si>
  <si>
    <t>Caroline Hogg</t>
  </si>
  <si>
    <t>Tracy O'Callaghan</t>
  </si>
  <si>
    <t>Lynsey Christie</t>
  </si>
  <si>
    <t>Siobhan Taylor</t>
  </si>
  <si>
    <t>Lisa Pilkington</t>
  </si>
  <si>
    <t>Carol Taylor</t>
  </si>
  <si>
    <t>Rachael Delaney</t>
  </si>
  <si>
    <t>Caroline Henderson</t>
  </si>
  <si>
    <t>Nicola Hill</t>
  </si>
  <si>
    <t>Claire Stansfield</t>
  </si>
  <si>
    <t>Betty Gray</t>
  </si>
  <si>
    <t>Libby Blair</t>
  </si>
  <si>
    <t>m1 = 85% senior</t>
  </si>
  <si>
    <t>m2 = 75% senior</t>
  </si>
  <si>
    <t>m3 = 65% senior</t>
  </si>
  <si>
    <t>m4 = 50% senior</t>
  </si>
  <si>
    <t>43 = 90% of 47</t>
  </si>
  <si>
    <t>BP British Mens Classic</t>
  </si>
  <si>
    <t>Ben Hampson</t>
  </si>
  <si>
    <t>M-O</t>
  </si>
  <si>
    <t>Aftab Uddin</t>
  </si>
  <si>
    <t>Shaun Bateman</t>
  </si>
  <si>
    <t>Manny Tura</t>
  </si>
  <si>
    <t>Henry Hoang</t>
  </si>
  <si>
    <t>Elliot Stone</t>
  </si>
  <si>
    <t>Chris Jennings</t>
  </si>
  <si>
    <t>Joseph Diva</t>
  </si>
  <si>
    <t>Ben Johnson</t>
  </si>
  <si>
    <t>James Senior</t>
  </si>
  <si>
    <t>Christian Ayandokun</t>
  </si>
  <si>
    <t>James Duff</t>
  </si>
  <si>
    <t>Alexander Espin</t>
  </si>
  <si>
    <t>Emmanuel Franklin</t>
  </si>
  <si>
    <t>Nathaniel Wiesendanger</t>
  </si>
  <si>
    <t>Jordan Partington</t>
  </si>
  <si>
    <t>Qasim Iqbal</t>
  </si>
  <si>
    <t>Mark Harvey</t>
  </si>
  <si>
    <t>Steven Townshend</t>
  </si>
  <si>
    <t>W</t>
  </si>
  <si>
    <t>Wayne Barber</t>
  </si>
  <si>
    <t>Jurins Kengamu</t>
  </si>
  <si>
    <t>Owen Lockwood</t>
  </si>
  <si>
    <t>Christopher Teaque</t>
  </si>
  <si>
    <t>Jac Lewis</t>
  </si>
  <si>
    <t>Daniel Gibson</t>
  </si>
  <si>
    <t>Adam Ferrett</t>
  </si>
  <si>
    <t>Hendrick Famutimi</t>
  </si>
  <si>
    <t>Ashley Liston</t>
  </si>
  <si>
    <t>Michael Carty</t>
  </si>
  <si>
    <t>Lenny Oseni</t>
  </si>
  <si>
    <t>Harvey Armitage</t>
  </si>
  <si>
    <t>Aleem Majid</t>
  </si>
  <si>
    <t>John Hamson</t>
  </si>
  <si>
    <t>Lewis Jones</t>
  </si>
  <si>
    <t>Justin White</t>
  </si>
  <si>
    <t>Stewart Hill</t>
  </si>
  <si>
    <t>Brady Crooks</t>
  </si>
  <si>
    <t>Pavlos Kouros</t>
  </si>
  <si>
    <t>Alastair Woodwood</t>
  </si>
  <si>
    <t>Luke Gardener</t>
  </si>
  <si>
    <t>Nicholas Humphries</t>
  </si>
  <si>
    <t>Henry Easthorpe</t>
  </si>
  <si>
    <t>Liam Thorpe</t>
  </si>
  <si>
    <t>Neil Mehrtens</t>
  </si>
  <si>
    <t>Joshua Edwards</t>
  </si>
  <si>
    <t>Jeff Ocrah</t>
  </si>
  <si>
    <t>Inderraj Dhillion</t>
  </si>
  <si>
    <t>James Blundell</t>
  </si>
  <si>
    <t>Ross Brimsted</t>
  </si>
  <si>
    <t>Aaron Lewis</t>
  </si>
  <si>
    <t>Jack Clayton</t>
  </si>
  <si>
    <t>George Seeger</t>
  </si>
  <si>
    <t>Aaron Cooper</t>
  </si>
  <si>
    <t>James Lawrence</t>
  </si>
  <si>
    <t>Nicholas Kenny</t>
  </si>
  <si>
    <t>Aristotelis Chatzigiannakis</t>
  </si>
  <si>
    <t>Matthew Dempsey</t>
  </si>
  <si>
    <t>Mason Mills</t>
  </si>
  <si>
    <t>Christopher Horton</t>
  </si>
  <si>
    <t>Chris Brown</t>
  </si>
  <si>
    <t>Robert Haddock</t>
  </si>
  <si>
    <t>Ben Deller-Rust</t>
  </si>
  <si>
    <t>Harry Figg</t>
  </si>
  <si>
    <t>Matthew Deacon-Smith</t>
  </si>
  <si>
    <t>Baruch Sekenofsky</t>
  </si>
  <si>
    <t>Joseph Walton</t>
  </si>
  <si>
    <t>Iain Macconnachie</t>
  </si>
  <si>
    <t>Francis Sanders</t>
  </si>
  <si>
    <t>Frankie Park</t>
  </si>
  <si>
    <t>Joe Martin</t>
  </si>
  <si>
    <t>Joshua Black</t>
  </si>
  <si>
    <t>Lawrence Harrington</t>
  </si>
  <si>
    <t>Joe Cavalier</t>
  </si>
  <si>
    <t>Steven Cuthbert</t>
  </si>
  <si>
    <t>Will Freeman Dunn</t>
  </si>
  <si>
    <t>Mark McQueen</t>
  </si>
  <si>
    <t>Ross Shahin-Ajerlo</t>
  </si>
  <si>
    <t>Mathew Kidner</t>
  </si>
  <si>
    <t>Danny Harper</t>
  </si>
  <si>
    <t>Adam Laverick</t>
  </si>
  <si>
    <t>Paul Shorten</t>
  </si>
  <si>
    <t>92.5% of average men</t>
  </si>
  <si>
    <t>Wilks Pts</t>
  </si>
  <si>
    <t>Adam Anderson</t>
  </si>
  <si>
    <t>M-M1-C</t>
  </si>
  <si>
    <t>Alan Joseph</t>
  </si>
  <si>
    <t>M-M2-C</t>
  </si>
  <si>
    <t>Alan Waite</t>
  </si>
  <si>
    <t>Alistair Murdoch</t>
  </si>
  <si>
    <t>Allen Ottolangui</t>
  </si>
  <si>
    <t>Andrew Rodney</t>
  </si>
  <si>
    <t>Arthur Cowley</t>
  </si>
  <si>
    <t>Bernie McGurk</t>
  </si>
  <si>
    <t>Bob Sadler</t>
  </si>
  <si>
    <t>Brian Harcus</t>
  </si>
  <si>
    <t>Chris Baker</t>
  </si>
  <si>
    <t>Chris Godfrey</t>
  </si>
  <si>
    <t>Clive Lingard</t>
  </si>
  <si>
    <t>M-M4-C</t>
  </si>
  <si>
    <t>Darren Greville</t>
  </si>
  <si>
    <t>David Charnock</t>
  </si>
  <si>
    <t>David Clifford</t>
  </si>
  <si>
    <t>David Gray</t>
  </si>
  <si>
    <t>David Martin</t>
  </si>
  <si>
    <t>David Russell</t>
  </si>
  <si>
    <t>M-M3-C</t>
  </si>
  <si>
    <t>Drew Blackman</t>
  </si>
  <si>
    <t>Ernie Parkes</t>
  </si>
  <si>
    <t>Eugene Currie</t>
  </si>
  <si>
    <t>Fraser Friseal</t>
  </si>
  <si>
    <t>Gary Priaulx</t>
  </si>
  <si>
    <t>Gavin Roberts</t>
  </si>
  <si>
    <t>George Millar</t>
  </si>
  <si>
    <t>Glyn Belsher</t>
  </si>
  <si>
    <t>Greig Murray</t>
  </si>
  <si>
    <t>Harri Singh Cheema</t>
  </si>
  <si>
    <t>Harry Horner</t>
  </si>
  <si>
    <t>Henry Chay</t>
  </si>
  <si>
    <t>Iain Mcallister</t>
  </si>
  <si>
    <t>Ian Finch</t>
  </si>
  <si>
    <t>Ian Kendrick</t>
  </si>
  <si>
    <t>Ivan Johnston</t>
  </si>
  <si>
    <t>James Rossborough</t>
  </si>
  <si>
    <t>Jasvinder Singh Cheema</t>
  </si>
  <si>
    <t>John Laird</t>
  </si>
  <si>
    <t>Jon Hulme</t>
  </si>
  <si>
    <t>Kevin Jane</t>
  </si>
  <si>
    <t>Kevin Payne</t>
  </si>
  <si>
    <t>Lee Griffiths</t>
  </si>
  <si>
    <t>Malcolm Bainbridge</t>
  </si>
  <si>
    <t>Malcolm Long</t>
  </si>
  <si>
    <t>Mark Townend</t>
  </si>
  <si>
    <t>Martin Smith</t>
  </si>
  <si>
    <t>Matt Lingard</t>
  </si>
  <si>
    <t>Michael Denzil</t>
  </si>
  <si>
    <t>Michael Roach</t>
  </si>
  <si>
    <t>Neil Watson</t>
  </si>
  <si>
    <t>Nicholas Bentley</t>
  </si>
  <si>
    <t>Nick Clarke</t>
  </si>
  <si>
    <t>Nigel Haigh</t>
  </si>
  <si>
    <t>Oliver March</t>
  </si>
  <si>
    <t>Paul Cooper</t>
  </si>
  <si>
    <t>Paul Kemp</t>
  </si>
  <si>
    <t>Phil Burge</t>
  </si>
  <si>
    <t>Philip Varcas</t>
  </si>
  <si>
    <t>Richard Parish</t>
  </si>
  <si>
    <t>Richard Scott</t>
  </si>
  <si>
    <t>Ricky Mullan</t>
  </si>
  <si>
    <t>Robert Rodney</t>
  </si>
  <si>
    <t>Samuel Watt</t>
  </si>
  <si>
    <t>Scott Brady</t>
  </si>
  <si>
    <t>Scott Simon</t>
  </si>
  <si>
    <t>Scotty Darroch</t>
  </si>
  <si>
    <t>Shaun Haynes</t>
  </si>
  <si>
    <t>Shaun Hudson</t>
  </si>
  <si>
    <t>Sheridan Wray</t>
  </si>
  <si>
    <t>Stephen Irving</t>
  </si>
  <si>
    <t>Thomas Celestine</t>
  </si>
  <si>
    <t>Tibor Mata</t>
  </si>
  <si>
    <t>Tim Wheeler</t>
  </si>
  <si>
    <t>Warren Curtis</t>
  </si>
  <si>
    <t>Will Mann</t>
  </si>
  <si>
    <t>BP British Men's Junior Classic</t>
  </si>
  <si>
    <t>Xiu Sheng Kevin Ta</t>
  </si>
  <si>
    <t xml:space="preserve">MJ </t>
  </si>
  <si>
    <t>Adam Scott</t>
  </si>
  <si>
    <t>Adedapo Ojewale</t>
  </si>
  <si>
    <t>MJ</t>
  </si>
  <si>
    <t>Adham Omar</t>
  </si>
  <si>
    <t>MSJ</t>
  </si>
  <si>
    <t>Afzol Ali</t>
  </si>
  <si>
    <t>Aidan Sharp</t>
  </si>
  <si>
    <t>Aiden Seargeant</t>
  </si>
  <si>
    <t>Albie Sayer</t>
  </si>
  <si>
    <t>Alex Peirides</t>
  </si>
  <si>
    <t>Alex Summers</t>
  </si>
  <si>
    <t>Angus Coyne-Grell</t>
  </si>
  <si>
    <t>Aron Hegedus</t>
  </si>
  <si>
    <t>Aytan Sarisoy</t>
  </si>
  <si>
    <t>Badrun Ali</t>
  </si>
  <si>
    <t>Bailey Robinson</t>
  </si>
  <si>
    <t>Ben Glasscock</t>
  </si>
  <si>
    <t>Ben Hartley</t>
  </si>
  <si>
    <t>Ben Milne</t>
  </si>
  <si>
    <t>Ben Rant</t>
  </si>
  <si>
    <t>Ben Warton</t>
  </si>
  <si>
    <t>Ben Williamson Entwistle</t>
  </si>
  <si>
    <t>Ben Willis</t>
  </si>
  <si>
    <t>Benedict Millson</t>
  </si>
  <si>
    <t>Benjamin Jenkins</t>
  </si>
  <si>
    <t>Bradley Horne</t>
  </si>
  <si>
    <t>Bradley Redford</t>
  </si>
  <si>
    <t>Callum Crozier</t>
  </si>
  <si>
    <t>Callum McGovern</t>
  </si>
  <si>
    <t>Callum Miller-Weir</t>
  </si>
  <si>
    <t>Callum Sims</t>
  </si>
  <si>
    <t>Casey Dunn</t>
  </si>
  <si>
    <t>Charlie Hibbert</t>
  </si>
  <si>
    <t>Chris Gallaher</t>
  </si>
  <si>
    <t>Chris Herdman</t>
  </si>
  <si>
    <t>Christopher Rattray</t>
  </si>
  <si>
    <t>Corey Plummer</t>
  </si>
  <si>
    <t>Corey Wiggins</t>
  </si>
  <si>
    <t>Curtis Taylor</t>
  </si>
  <si>
    <t>Dan Magee</t>
  </si>
  <si>
    <t>Dan Wooldridge</t>
  </si>
  <si>
    <t>Daniel Collins</t>
  </si>
  <si>
    <t>Daniel Sherman</t>
  </si>
  <si>
    <t>Declan Meecham</t>
  </si>
  <si>
    <t>Donald Man</t>
  </si>
  <si>
    <t>Dylan Nelson</t>
  </si>
  <si>
    <t>Dylan Wilson</t>
  </si>
  <si>
    <t>Ebeniza Adelanwa</t>
  </si>
  <si>
    <t>Edgar Glover</t>
  </si>
  <si>
    <t>Edward Crossley</t>
  </si>
  <si>
    <t>Edward Harber</t>
  </si>
  <si>
    <t>Edwin Whiteside</t>
  </si>
  <si>
    <t>Elliot Owen</t>
  </si>
  <si>
    <t>Eogan Moriarty</t>
  </si>
  <si>
    <t>Erik Mata</t>
  </si>
  <si>
    <t>Euan Tempest</t>
  </si>
  <si>
    <t>Finlagh Suttie</t>
  </si>
  <si>
    <t>Fraser Pennington</t>
  </si>
  <si>
    <t>Frederick Edge</t>
  </si>
  <si>
    <t>Gabriel Tan</t>
  </si>
  <si>
    <t>Giuseppe Merlerati</t>
  </si>
  <si>
    <t>Goffy Chun Him So</t>
  </si>
  <si>
    <t>Harrison Convery</t>
  </si>
  <si>
    <t>Harry Bowers</t>
  </si>
  <si>
    <t>Harry Davies</t>
  </si>
  <si>
    <t>Harry Skipper</t>
  </si>
  <si>
    <t>Harry Sugden</t>
  </si>
  <si>
    <t>Hasan Iqbal</t>
  </si>
  <si>
    <t>Hasan Nassar</t>
  </si>
  <si>
    <t>Hector Van Smirren</t>
  </si>
  <si>
    <t>Hud Syafig Herman</t>
  </si>
  <si>
    <t>Ian Lucy</t>
  </si>
  <si>
    <t>Ibrahim Dridi</t>
  </si>
  <si>
    <t>Ifti Raham</t>
  </si>
  <si>
    <t>Ivor Sutie</t>
  </si>
  <si>
    <t>Jack Breen</t>
  </si>
  <si>
    <t>Jack Davies</t>
  </si>
  <si>
    <t>Jack Dunkley</t>
  </si>
  <si>
    <t>Jack Laughton</t>
  </si>
  <si>
    <t>Jack Suljevic</t>
  </si>
  <si>
    <t>Jack Tosh</t>
  </si>
  <si>
    <t>Jacob Wymer</t>
  </si>
  <si>
    <t>Jake Richardson</t>
  </si>
  <si>
    <t>Jake Speller</t>
  </si>
  <si>
    <t>Jake Turley</t>
  </si>
  <si>
    <t>James Coleman</t>
  </si>
  <si>
    <t>Jamie Green</t>
  </si>
  <si>
    <t>Jason Bailes</t>
  </si>
  <si>
    <t>Jian Onn Chin</t>
  </si>
  <si>
    <t>Joby Mathew</t>
  </si>
  <si>
    <t>Joe Feeney</t>
  </si>
  <si>
    <t>Joe Mercer</t>
  </si>
  <si>
    <t>Joel Clarke</t>
  </si>
  <si>
    <t>Joel Wakeham</t>
  </si>
  <si>
    <t>Jonathan Hulin</t>
  </si>
  <si>
    <t>Joseph Moore</t>
  </si>
  <si>
    <t>Josh Pearson</t>
  </si>
  <si>
    <t>Josh Walker</t>
  </si>
  <si>
    <t>Ka Chun Wan</t>
  </si>
  <si>
    <t>Kai Collins</t>
  </si>
  <si>
    <t>Wales</t>
  </si>
  <si>
    <t>Kibria Ali</t>
  </si>
  <si>
    <t>Kieran Gray</t>
  </si>
  <si>
    <t>Kieron Parrett</t>
  </si>
  <si>
    <t>Kierran Leith</t>
  </si>
  <si>
    <t>Krill Sakharov</t>
  </si>
  <si>
    <t>Lee McCafferty</t>
  </si>
  <si>
    <t>Leon Burrows</t>
  </si>
  <si>
    <t>Lewis Ball</t>
  </si>
  <si>
    <t>Lewis Harding</t>
  </si>
  <si>
    <t>Lewis Kelly</t>
  </si>
  <si>
    <t>Lloyd Owen</t>
  </si>
  <si>
    <t>SCOT</t>
  </si>
  <si>
    <t>Luke Lorima</t>
  </si>
  <si>
    <t>Luke Richardson</t>
  </si>
  <si>
    <t>Luke Tolman</t>
  </si>
  <si>
    <t>Luke Wilson</t>
  </si>
  <si>
    <t>Mahammad Hamzah</t>
  </si>
  <si>
    <t>Malik Hamrouni</t>
  </si>
  <si>
    <t>Matt Botham</t>
  </si>
  <si>
    <t>Matthew Campion</t>
  </si>
  <si>
    <t>Max Bashiri</t>
  </si>
  <si>
    <t>Max Young</t>
  </si>
  <si>
    <t>Michael Perides</t>
  </si>
  <si>
    <t>Michael Tennant</t>
  </si>
  <si>
    <t>Mohammed Ahad</t>
  </si>
  <si>
    <t>Mohammed Rahman</t>
  </si>
  <si>
    <t>Nathan Winsala</t>
  </si>
  <si>
    <t>Nicholas Hwong</t>
  </si>
  <si>
    <t>Nicholas Mellor</t>
  </si>
  <si>
    <t>Nicholas Rowe</t>
  </si>
  <si>
    <t>Nirujan Shanmugavadivel</t>
  </si>
  <si>
    <t>Oliver Holdsworth</t>
  </si>
  <si>
    <t>Oliver Impy</t>
  </si>
  <si>
    <t>Oliver Small</t>
  </si>
  <si>
    <t>Oliwier Pilecki</t>
  </si>
  <si>
    <t>Ollie Walker</t>
  </si>
  <si>
    <t>Oscar Burton</t>
  </si>
  <si>
    <t>Owen Leggett</t>
  </si>
  <si>
    <t>Ploutis Koumi</t>
  </si>
  <si>
    <t>Raghul Parthipan</t>
  </si>
  <si>
    <t>Raihan Mohammed</t>
  </si>
  <si>
    <t>Ray Bowring</t>
  </si>
  <si>
    <t>Remi Rufus-Toye</t>
  </si>
  <si>
    <t>Rhys Willams</t>
  </si>
  <si>
    <t>Robert Christie</t>
  </si>
  <si>
    <t>Robert Stewart</t>
  </si>
  <si>
    <t>Robin Bermudez</t>
  </si>
  <si>
    <t xml:space="preserve">Ross Cundy </t>
  </si>
  <si>
    <t>Rowan Hanson</t>
  </si>
  <si>
    <t>Ryan Jones</t>
  </si>
  <si>
    <t>Salman Khan</t>
  </si>
  <si>
    <t>Sam Brady</t>
  </si>
  <si>
    <t>Sam Kenyon</t>
  </si>
  <si>
    <t>Sam Kuti</t>
  </si>
  <si>
    <t>Sam Laban</t>
  </si>
  <si>
    <t>Samran Ahmed</t>
  </si>
  <si>
    <t>Samuel Stafford</t>
  </si>
  <si>
    <t>Scott Nixon</t>
  </si>
  <si>
    <t>Scott Webb</t>
  </si>
  <si>
    <t>Sean Paul MacKenzie</t>
  </si>
  <si>
    <t>Steven Smithies</t>
  </si>
  <si>
    <t>Sujan Sriharan</t>
  </si>
  <si>
    <t>Syazwan Zulkfli</t>
  </si>
  <si>
    <t>Terry Martin</t>
  </si>
  <si>
    <t>Theo Warren</t>
  </si>
  <si>
    <t>Theo Wicks</t>
  </si>
  <si>
    <t>Thomas Hutchinson</t>
  </si>
  <si>
    <t>Tim Rew</t>
  </si>
  <si>
    <t>Tom Collins</t>
  </si>
  <si>
    <t>Tom Davis</t>
  </si>
  <si>
    <t>Tom Miller</t>
  </si>
  <si>
    <t>Tom Seldon</t>
  </si>
  <si>
    <t>Tom Shipton</t>
  </si>
  <si>
    <t>Tommy Roberts</t>
  </si>
  <si>
    <t>Tyler Lloyd</t>
  </si>
  <si>
    <t>Ubayd Ahmed</t>
  </si>
  <si>
    <t>William Cornisteanu Bailey</t>
  </si>
  <si>
    <t>William Pickering</t>
  </si>
  <si>
    <t>William Reid</t>
  </si>
  <si>
    <t>Zachary Conway</t>
  </si>
  <si>
    <t>Zechi Gan</t>
  </si>
  <si>
    <t>name</t>
  </si>
  <si>
    <t>event</t>
  </si>
  <si>
    <t>Proposed 2020 Womans Classic Qualifying Totals</t>
  </si>
  <si>
    <t>Proposed 2020 Mens Classic Qualifying Totals</t>
  </si>
  <si>
    <t>2018 Womans Classic Qual</t>
  </si>
  <si>
    <t>2018 Mens Classic Qual</t>
  </si>
  <si>
    <t>To increase standards and decrease numbers</t>
  </si>
  <si>
    <t>Sub Junior Men</t>
  </si>
  <si>
    <t>Junior Men</t>
  </si>
  <si>
    <t>Reduction</t>
  </si>
  <si>
    <t>Open Men</t>
  </si>
  <si>
    <t>M1 Men</t>
  </si>
  <si>
    <t>M2 Men</t>
  </si>
  <si>
    <t>M3 Men</t>
  </si>
  <si>
    <t>M4 Men</t>
  </si>
  <si>
    <t>Classic M1 Men</t>
  </si>
  <si>
    <t>Classic M2 Men</t>
  </si>
  <si>
    <t>Classic M3 Men</t>
  </si>
  <si>
    <t>Classic M4 Men</t>
  </si>
  <si>
    <t>Classic Men</t>
  </si>
  <si>
    <t>Classic Sub Junior</t>
  </si>
  <si>
    <t>Classic Junior</t>
  </si>
  <si>
    <t>Reduced</t>
  </si>
  <si>
    <t>Classic Women</t>
  </si>
  <si>
    <t>Classic M1 Women</t>
  </si>
  <si>
    <t>Classic M2 Women</t>
  </si>
  <si>
    <t>Classic M3 Women</t>
  </si>
  <si>
    <t>Classic M4 Women</t>
  </si>
  <si>
    <t>Men - that total</t>
  </si>
  <si>
    <t>Women - that total</t>
  </si>
  <si>
    <t>Sub Junior Women</t>
  </si>
  <si>
    <t>Junior Women</t>
  </si>
  <si>
    <t>Open Women</t>
  </si>
  <si>
    <t>M1 Women</t>
  </si>
  <si>
    <t>M2 Women</t>
  </si>
  <si>
    <t>M3 Women</t>
  </si>
  <si>
    <t>M4 Women</t>
  </si>
  <si>
    <t>Classic Masters</t>
  </si>
  <si>
    <t>Equipped Bench</t>
  </si>
  <si>
    <t>Classic Open</t>
  </si>
  <si>
    <t>University</t>
  </si>
  <si>
    <t>Men</t>
  </si>
  <si>
    <t>Women</t>
  </si>
  <si>
    <t>Equipped</t>
  </si>
  <si>
    <t>Classic Bench</t>
  </si>
  <si>
    <t>Competing numbers, includes bombers</t>
  </si>
  <si>
    <t>Numbers competing which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</si>
</sst>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88">
    <xf numFmtId="0" fontId="0" fillId="0" borderId="0" xfId="0"/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0" fontId="2" fillId="0" borderId="0" xfId="0" applyNumberFormat="1" applyFont="1" applyAlignment="1">
      <alignment horizontal="left"/>
    </xf>
    <xf numFmtId="0" fontId="2" fillId="0" borderId="0" xfId="0" applyFont="1" applyBorder="1" applyAlignment="1">
      <alignment horizontal="left"/>
    </xf>
    <xf numFmtId="10" fontId="2" fillId="0" borderId="0" xfId="0" applyNumberFormat="1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2" fillId="0" borderId="10" xfId="0" applyFont="1" applyBorder="1" applyAlignment="1">
      <alignment horizontal="left"/>
    </xf>
    <xf numFmtId="0" fontId="2" fillId="0" borderId="9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2" fillId="0" borderId="13" xfId="0" applyFont="1" applyBorder="1" applyAlignment="1">
      <alignment horizontal="left"/>
    </xf>
    <xf numFmtId="0" fontId="2" fillId="0" borderId="15" xfId="0" applyFont="1" applyBorder="1" applyAlignment="1">
      <alignment horizontal="left"/>
    </xf>
    <xf numFmtId="0" fontId="2" fillId="0" borderId="16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17" xfId="0" applyFont="1" applyBorder="1" applyAlignment="1">
      <alignment horizontal="left"/>
    </xf>
    <xf numFmtId="0" fontId="2" fillId="0" borderId="14" xfId="0" applyFont="1" applyBorder="1" applyAlignment="1">
      <alignment horizontal="left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7" xfId="0" applyBorder="1"/>
    <xf numFmtId="0" fontId="0" fillId="0" borderId="0" xfId="0" applyBorder="1"/>
    <xf numFmtId="0" fontId="0" fillId="0" borderId="8" xfId="0" applyBorder="1"/>
    <xf numFmtId="0" fontId="0" fillId="0" borderId="5" xfId="0" applyBorder="1"/>
    <xf numFmtId="0" fontId="0" fillId="0" borderId="1" xfId="0" applyBorder="1"/>
    <xf numFmtId="0" fontId="0" fillId="0" borderId="6" xfId="0" applyBorder="1"/>
    <xf numFmtId="0" fontId="0" fillId="0" borderId="0" xfId="0" applyFill="1" applyBorder="1"/>
    <xf numFmtId="0" fontId="0" fillId="2" borderId="8" xfId="0" applyFill="1" applyBorder="1"/>
    <xf numFmtId="0" fontId="0" fillId="2" borderId="6" xfId="0" applyFill="1" applyBorder="1"/>
    <xf numFmtId="0" fontId="0" fillId="2" borderId="1" xfId="0" applyFill="1" applyBorder="1"/>
    <xf numFmtId="0" fontId="0" fillId="2" borderId="0" xfId="0" applyFill="1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3" borderId="8" xfId="0" applyFill="1" applyBorder="1"/>
    <xf numFmtId="0" fontId="0" fillId="4" borderId="7" xfId="0" applyFill="1" applyBorder="1"/>
    <xf numFmtId="0" fontId="0" fillId="4" borderId="0" xfId="0" applyFill="1" applyBorder="1"/>
    <xf numFmtId="0" fontId="0" fillId="2" borderId="0" xfId="0" applyFill="1"/>
    <xf numFmtId="0" fontId="0" fillId="3" borderId="0" xfId="0" applyFill="1"/>
    <xf numFmtId="0" fontId="0" fillId="3" borderId="4" xfId="0" applyFill="1" applyBorder="1"/>
    <xf numFmtId="0" fontId="0" fillId="3" borderId="6" xfId="0" applyFill="1" applyBorder="1"/>
    <xf numFmtId="0" fontId="2" fillId="3" borderId="0" xfId="0" applyFont="1" applyFill="1" applyBorder="1" applyAlignment="1">
      <alignment horizontal="left"/>
    </xf>
    <xf numFmtId="0" fontId="3" fillId="3" borderId="0" xfId="0" applyFont="1" applyFill="1" applyBorder="1" applyAlignment="1">
      <alignment horizontal="left"/>
    </xf>
    <xf numFmtId="9" fontId="2" fillId="3" borderId="0" xfId="0" applyNumberFormat="1" applyFont="1" applyFill="1" applyBorder="1" applyAlignment="1">
      <alignment horizontal="left"/>
    </xf>
    <xf numFmtId="10" fontId="2" fillId="3" borderId="0" xfId="0" applyNumberFormat="1" applyFont="1" applyFill="1" applyBorder="1" applyAlignment="1">
      <alignment horizontal="left"/>
    </xf>
    <xf numFmtId="0" fontId="3" fillId="3" borderId="12" xfId="0" applyFont="1" applyFill="1" applyBorder="1" applyAlignment="1">
      <alignment horizontal="left"/>
    </xf>
    <xf numFmtId="0" fontId="3" fillId="3" borderId="17" xfId="0" applyFont="1" applyFill="1" applyBorder="1" applyAlignment="1">
      <alignment horizontal="left"/>
    </xf>
    <xf numFmtId="0" fontId="3" fillId="3" borderId="14" xfId="0" applyFont="1" applyFill="1" applyBorder="1" applyAlignment="1">
      <alignment horizontal="left"/>
    </xf>
    <xf numFmtId="0" fontId="3" fillId="3" borderId="10" xfId="0" applyFont="1" applyFill="1" applyBorder="1" applyAlignment="1">
      <alignment horizontal="left"/>
    </xf>
    <xf numFmtId="0" fontId="2" fillId="3" borderId="9" xfId="0" applyFont="1" applyFill="1" applyBorder="1" applyAlignment="1">
      <alignment horizontal="left"/>
    </xf>
    <xf numFmtId="0" fontId="2" fillId="3" borderId="11" xfId="0" applyFont="1" applyFill="1" applyBorder="1" applyAlignment="1">
      <alignment horizontal="left"/>
    </xf>
    <xf numFmtId="0" fontId="3" fillId="3" borderId="13" xfId="0" applyFont="1" applyFill="1" applyBorder="1" applyAlignment="1">
      <alignment horizontal="left"/>
    </xf>
    <xf numFmtId="0" fontId="2" fillId="3" borderId="15" xfId="0" applyFont="1" applyFill="1" applyBorder="1" applyAlignment="1">
      <alignment horizontal="left"/>
    </xf>
    <xf numFmtId="0" fontId="2" fillId="3" borderId="16" xfId="0" applyFont="1" applyFill="1" applyBorder="1" applyAlignment="1">
      <alignment horizontal="left"/>
    </xf>
    <xf numFmtId="164" fontId="2" fillId="3" borderId="0" xfId="0" applyNumberFormat="1" applyFont="1" applyFill="1" applyBorder="1" applyAlignment="1">
      <alignment horizontal="left"/>
    </xf>
    <xf numFmtId="0" fontId="3" fillId="3" borderId="2" xfId="0" applyFont="1" applyFill="1" applyBorder="1" applyAlignment="1">
      <alignment horizontal="left"/>
    </xf>
    <xf numFmtId="0" fontId="3" fillId="3" borderId="3" xfId="0" applyFont="1" applyFill="1" applyBorder="1" applyAlignment="1">
      <alignment horizontal="left"/>
    </xf>
    <xf numFmtId="0" fontId="3" fillId="3" borderId="4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left"/>
    </xf>
    <xf numFmtId="0" fontId="2" fillId="3" borderId="8" xfId="0" applyFont="1" applyFill="1" applyBorder="1" applyAlignment="1">
      <alignment horizontal="left"/>
    </xf>
    <xf numFmtId="0" fontId="3" fillId="3" borderId="5" xfId="0" applyFont="1" applyFill="1" applyBorder="1" applyAlignment="1">
      <alignment horizontal="left"/>
    </xf>
    <xf numFmtId="0" fontId="3" fillId="3" borderId="1" xfId="0" applyFont="1" applyFill="1" applyBorder="1" applyAlignment="1">
      <alignment horizontal="left"/>
    </xf>
    <xf numFmtId="0" fontId="3" fillId="3" borderId="6" xfId="0" applyFont="1" applyFill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3" xfId="0" applyFont="1" applyBorder="1"/>
    <xf numFmtId="0" fontId="4" fillId="0" borderId="4" xfId="0" applyFont="1" applyBorder="1"/>
    <xf numFmtId="0" fontId="4" fillId="0" borderId="7" xfId="0" applyFont="1" applyBorder="1" applyAlignment="1">
      <alignment horizontal="left"/>
    </xf>
    <xf numFmtId="0" fontId="4" fillId="0" borderId="0" xfId="0" applyFont="1" applyBorder="1"/>
    <xf numFmtId="0" fontId="4" fillId="0" borderId="8" xfId="0" applyFont="1" applyBorder="1"/>
    <xf numFmtId="0" fontId="4" fillId="0" borderId="3" xfId="0" applyFont="1" applyBorder="1" applyAlignment="1">
      <alignment horizontal="left"/>
    </xf>
    <xf numFmtId="0" fontId="4" fillId="0" borderId="4" xfId="0" applyFont="1" applyBorder="1" applyAlignment="1">
      <alignment horizontal="left"/>
    </xf>
    <xf numFmtId="0" fontId="4" fillId="0" borderId="0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0" fontId="4" fillId="0" borderId="5" xfId="0" applyFont="1" applyBorder="1"/>
    <xf numFmtId="0" fontId="4" fillId="0" borderId="1" xfId="0" applyFont="1" applyBorder="1"/>
    <xf numFmtId="0" fontId="4" fillId="0" borderId="6" xfId="0" applyFont="1" applyBorder="1"/>
    <xf numFmtId="0" fontId="4" fillId="0" borderId="0" xfId="0" applyFont="1"/>
    <xf numFmtId="0" fontId="4" fillId="0" borderId="2" xfId="0" applyFont="1" applyBorder="1"/>
    <xf numFmtId="0" fontId="4" fillId="0" borderId="7" xfId="0" applyFont="1" applyBorder="1"/>
    <xf numFmtId="0" fontId="4" fillId="0" borderId="0" xfId="0" applyFont="1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Y60"/>
  <sheetViews>
    <sheetView topLeftCell="A10" workbookViewId="0">
      <selection activeCell="E55" sqref="E55"/>
    </sheetView>
  </sheetViews>
  <sheetFormatPr defaultRowHeight="12.75" x14ac:dyDescent="0.2"/>
  <cols>
    <col min="1" max="1" width="4.7109375" style="6" customWidth="1"/>
    <col min="2" max="7" width="9.140625" style="6"/>
    <col min="8" max="8" width="2.85546875" style="6" customWidth="1"/>
    <col min="9" max="9" width="4.7109375" style="7" hidden="1" customWidth="1"/>
    <col min="10" max="11" width="0" style="6" hidden="1" customWidth="1"/>
    <col min="12" max="12" width="9.7109375" style="6" hidden="1" customWidth="1"/>
    <col min="13" max="15" width="0" style="6" hidden="1" customWidth="1"/>
    <col min="16" max="16" width="4" style="6" hidden="1" customWidth="1"/>
    <col min="17" max="18" width="9.140625" style="49"/>
    <col min="19" max="19" width="11.5703125" style="49" customWidth="1"/>
    <col min="20" max="24" width="9.140625" style="49"/>
    <col min="25" max="26" width="0" style="6" hidden="1" customWidth="1"/>
    <col min="27" max="16384" width="9.140625" style="6"/>
  </cols>
  <sheetData>
    <row r="2" spans="1:25" x14ac:dyDescent="0.2">
      <c r="A2" s="6" t="s">
        <v>723</v>
      </c>
      <c r="I2" s="7" t="s">
        <v>289</v>
      </c>
      <c r="Q2" s="49" t="s">
        <v>721</v>
      </c>
    </row>
    <row r="3" spans="1:25" ht="13.5" thickBot="1" x14ac:dyDescent="0.25">
      <c r="L3" s="8"/>
      <c r="M3" s="8"/>
      <c r="N3" s="8"/>
      <c r="O3" s="8"/>
      <c r="Q3" s="50"/>
      <c r="R3" s="51">
        <v>0.7</v>
      </c>
      <c r="S3" s="51">
        <v>0.9</v>
      </c>
      <c r="T3" s="52">
        <v>1</v>
      </c>
      <c r="U3" s="52">
        <v>0.8</v>
      </c>
      <c r="V3" s="52">
        <v>0.7</v>
      </c>
      <c r="W3" s="52">
        <v>0.65</v>
      </c>
      <c r="X3" s="52">
        <v>0.5</v>
      </c>
    </row>
    <row r="4" spans="1:25" s="7" customFormat="1" x14ac:dyDescent="0.2">
      <c r="A4" s="11" t="s">
        <v>20</v>
      </c>
      <c r="B4" s="12" t="s">
        <v>21</v>
      </c>
      <c r="C4" s="12" t="s">
        <v>22</v>
      </c>
      <c r="D4" s="12" t="s">
        <v>23</v>
      </c>
      <c r="E4" s="12" t="s">
        <v>24</v>
      </c>
      <c r="F4" s="12" t="s">
        <v>25</v>
      </c>
      <c r="G4" s="13" t="s">
        <v>26</v>
      </c>
      <c r="I4" s="11" t="s">
        <v>20</v>
      </c>
      <c r="J4" s="12" t="s">
        <v>21</v>
      </c>
      <c r="K4" s="12" t="s">
        <v>22</v>
      </c>
      <c r="L4" s="12" t="s">
        <v>23</v>
      </c>
      <c r="M4" s="12" t="s">
        <v>24</v>
      </c>
      <c r="N4" s="12" t="s">
        <v>25</v>
      </c>
      <c r="O4" s="13" t="s">
        <v>26</v>
      </c>
      <c r="Q4" s="53" t="s">
        <v>20</v>
      </c>
      <c r="R4" s="54" t="s">
        <v>21</v>
      </c>
      <c r="S4" s="54" t="s">
        <v>22</v>
      </c>
      <c r="T4" s="54" t="s">
        <v>23</v>
      </c>
      <c r="U4" s="54" t="s">
        <v>24</v>
      </c>
      <c r="V4" s="54" t="s">
        <v>25</v>
      </c>
      <c r="W4" s="54" t="s">
        <v>26</v>
      </c>
      <c r="X4" s="55" t="s">
        <v>39</v>
      </c>
      <c r="Y4" s="7" t="s">
        <v>290</v>
      </c>
    </row>
    <row r="5" spans="1:25" x14ac:dyDescent="0.2">
      <c r="A5" s="14">
        <v>43</v>
      </c>
      <c r="B5" s="15">
        <v>110</v>
      </c>
      <c r="C5" s="15">
        <v>140</v>
      </c>
      <c r="D5" s="15"/>
      <c r="E5" s="15"/>
      <c r="F5" s="15"/>
      <c r="G5" s="16"/>
      <c r="I5" s="17">
        <v>43</v>
      </c>
      <c r="J5" s="15"/>
      <c r="K5" s="15"/>
      <c r="L5" s="15"/>
      <c r="M5" s="15"/>
      <c r="N5" s="15"/>
      <c r="O5" s="16"/>
      <c r="Q5" s="56">
        <v>43</v>
      </c>
      <c r="R5" s="57">
        <v>157.5</v>
      </c>
      <c r="S5" s="57">
        <v>202.5</v>
      </c>
      <c r="T5" s="57"/>
      <c r="U5" s="57"/>
      <c r="V5" s="57"/>
      <c r="W5" s="57"/>
      <c r="X5" s="58"/>
      <c r="Y5" s="6" t="s">
        <v>291</v>
      </c>
    </row>
    <row r="6" spans="1:25" x14ac:dyDescent="0.2">
      <c r="A6" s="14">
        <v>47</v>
      </c>
      <c r="B6" s="15">
        <v>115</v>
      </c>
      <c r="C6" s="15">
        <v>147.5</v>
      </c>
      <c r="D6" s="15">
        <v>180</v>
      </c>
      <c r="E6" s="15">
        <v>165</v>
      </c>
      <c r="F6" s="15">
        <v>145</v>
      </c>
      <c r="G6" s="16"/>
      <c r="I6" s="17">
        <v>47</v>
      </c>
      <c r="J6" s="15"/>
      <c r="K6" s="15">
        <f>SUM('Junior Women'!AH3)*0.9</f>
        <v>210.9</v>
      </c>
      <c r="L6" s="15">
        <f>SUM(Women!AH2)*0.9</f>
        <v>247.72499999999999</v>
      </c>
      <c r="M6" s="15"/>
      <c r="N6" s="15"/>
      <c r="O6" s="16"/>
      <c r="Q6" s="56">
        <v>47</v>
      </c>
      <c r="R6" s="57">
        <v>175</v>
      </c>
      <c r="S6" s="57">
        <v>225</v>
      </c>
      <c r="T6" s="57">
        <v>250</v>
      </c>
      <c r="U6" s="57">
        <f>SUM(T6)*0.8</f>
        <v>200</v>
      </c>
      <c r="V6" s="57">
        <v>175</v>
      </c>
      <c r="W6" s="57">
        <v>162.5</v>
      </c>
      <c r="X6" s="58">
        <v>125</v>
      </c>
      <c r="Y6" s="6" t="s">
        <v>292</v>
      </c>
    </row>
    <row r="7" spans="1:25" x14ac:dyDescent="0.2">
      <c r="A7" s="14">
        <v>52</v>
      </c>
      <c r="B7" s="15">
        <v>125</v>
      </c>
      <c r="C7" s="15">
        <v>160</v>
      </c>
      <c r="D7" s="15">
        <v>200</v>
      </c>
      <c r="E7" s="15">
        <v>177.5</v>
      </c>
      <c r="F7" s="15">
        <v>157.5</v>
      </c>
      <c r="G7" s="16"/>
      <c r="I7" s="17">
        <v>52</v>
      </c>
      <c r="J7" s="15"/>
      <c r="K7" s="15">
        <f>SUM('Junior Women'!AH6)*0.9</f>
        <v>261.65454545454548</v>
      </c>
      <c r="L7" s="15">
        <f>SUM(Women!AH6)*0.9</f>
        <v>276.25</v>
      </c>
      <c r="M7" s="15"/>
      <c r="N7" s="15"/>
      <c r="O7" s="16"/>
      <c r="Q7" s="56">
        <v>52</v>
      </c>
      <c r="R7" s="57">
        <v>195</v>
      </c>
      <c r="S7" s="57">
        <v>250</v>
      </c>
      <c r="T7" s="57">
        <v>277.5</v>
      </c>
      <c r="U7" s="57">
        <v>222.5</v>
      </c>
      <c r="V7" s="57">
        <v>195</v>
      </c>
      <c r="W7" s="57">
        <v>182.5</v>
      </c>
      <c r="X7" s="58">
        <v>140</v>
      </c>
      <c r="Y7" s="6" t="s">
        <v>364</v>
      </c>
    </row>
    <row r="8" spans="1:25" x14ac:dyDescent="0.2">
      <c r="A8" s="14">
        <v>57</v>
      </c>
      <c r="B8" s="15">
        <v>135</v>
      </c>
      <c r="C8" s="15">
        <v>172.5</v>
      </c>
      <c r="D8" s="15">
        <v>225</v>
      </c>
      <c r="E8" s="15">
        <v>190</v>
      </c>
      <c r="F8" s="15">
        <v>170</v>
      </c>
      <c r="G8" s="16"/>
      <c r="I8" s="17">
        <v>57</v>
      </c>
      <c r="J8" s="15"/>
      <c r="K8" s="15">
        <f>SUM('Junior Women'!AH17)*0.9</f>
        <v>276.54545454545456</v>
      </c>
      <c r="L8" s="15">
        <f>SUM(Women!AH15)*0.9</f>
        <v>280.3026315789474</v>
      </c>
      <c r="M8" s="15"/>
      <c r="N8" s="15"/>
      <c r="O8" s="16"/>
      <c r="Q8" s="56">
        <v>57</v>
      </c>
      <c r="R8" s="57">
        <v>200</v>
      </c>
      <c r="S8" s="57">
        <v>255</v>
      </c>
      <c r="T8" s="57">
        <v>282.5</v>
      </c>
      <c r="U8" s="57">
        <v>227.5</v>
      </c>
      <c r="V8" s="57">
        <v>197.5</v>
      </c>
      <c r="W8" s="57">
        <v>185</v>
      </c>
      <c r="X8" s="58">
        <v>142.5</v>
      </c>
      <c r="Y8" s="6" t="s">
        <v>365</v>
      </c>
    </row>
    <row r="9" spans="1:25" x14ac:dyDescent="0.2">
      <c r="A9" s="14">
        <v>63</v>
      </c>
      <c r="B9" s="15">
        <v>145</v>
      </c>
      <c r="C9" s="15">
        <v>185</v>
      </c>
      <c r="D9" s="15">
        <v>300</v>
      </c>
      <c r="E9" s="15">
        <v>205</v>
      </c>
      <c r="F9" s="15">
        <v>185</v>
      </c>
      <c r="G9" s="16"/>
      <c r="I9" s="17">
        <v>63</v>
      </c>
      <c r="J9" s="15"/>
      <c r="K9" s="15">
        <f>SUM('Junior Women'!AH28)*0.9</f>
        <v>290.40882352941179</v>
      </c>
      <c r="L9" s="15">
        <f>SUM(Women!AH34)*0.9</f>
        <v>319.38157894736844</v>
      </c>
      <c r="M9" s="15"/>
      <c r="N9" s="15"/>
      <c r="O9" s="16"/>
      <c r="Q9" s="56">
        <v>63</v>
      </c>
      <c r="R9" s="57">
        <v>232.5</v>
      </c>
      <c r="S9" s="57">
        <v>297.5</v>
      </c>
      <c r="T9" s="57">
        <v>330</v>
      </c>
      <c r="U9" s="57">
        <v>265</v>
      </c>
      <c r="V9" s="57">
        <v>232.5</v>
      </c>
      <c r="W9" s="57">
        <v>210</v>
      </c>
      <c r="X9" s="58">
        <v>160</v>
      </c>
      <c r="Y9" s="6" t="s">
        <v>366</v>
      </c>
    </row>
    <row r="10" spans="1:25" x14ac:dyDescent="0.2">
      <c r="A10" s="14">
        <v>72</v>
      </c>
      <c r="B10" s="15">
        <v>160</v>
      </c>
      <c r="C10" s="15">
        <v>205</v>
      </c>
      <c r="D10" s="15">
        <v>325</v>
      </c>
      <c r="E10" s="15">
        <v>227.5</v>
      </c>
      <c r="F10" s="15">
        <v>202.5</v>
      </c>
      <c r="G10" s="16"/>
      <c r="I10" s="17">
        <v>72</v>
      </c>
      <c r="J10" s="15"/>
      <c r="K10" s="15">
        <f>SUM('Junior Women'!AH45)*0.9</f>
        <v>297.27499999999998</v>
      </c>
      <c r="L10" s="15">
        <f>SUM(Women!AH53)*0.9</f>
        <v>339.39000000000004</v>
      </c>
      <c r="M10" s="15"/>
      <c r="N10" s="15"/>
      <c r="O10" s="16"/>
      <c r="Q10" s="56">
        <v>72</v>
      </c>
      <c r="R10" s="57">
        <v>245</v>
      </c>
      <c r="S10" s="57">
        <v>315</v>
      </c>
      <c r="T10" s="57">
        <v>350</v>
      </c>
      <c r="U10" s="57">
        <v>280</v>
      </c>
      <c r="V10" s="57">
        <v>245</v>
      </c>
      <c r="W10" s="57">
        <v>222.5</v>
      </c>
      <c r="X10" s="58">
        <v>170</v>
      </c>
      <c r="Y10" s="6" t="s">
        <v>367</v>
      </c>
    </row>
    <row r="11" spans="1:25" x14ac:dyDescent="0.2">
      <c r="A11" s="14">
        <v>84</v>
      </c>
      <c r="B11" s="15">
        <v>175</v>
      </c>
      <c r="C11" s="15">
        <v>225</v>
      </c>
      <c r="D11" s="15">
        <v>325</v>
      </c>
      <c r="E11" s="15">
        <v>247.5</v>
      </c>
      <c r="F11" s="15">
        <v>222.5</v>
      </c>
      <c r="G11" s="16"/>
      <c r="I11" s="17">
        <v>84</v>
      </c>
      <c r="J11" s="15"/>
      <c r="K11" s="15">
        <f>SUM('Junior Women'!AH64)*0.9</f>
        <v>332.32499999999999</v>
      </c>
      <c r="L11" s="15">
        <f>SUM(Women!AH78)*0.9</f>
        <v>382.53461538461539</v>
      </c>
      <c r="M11" s="15"/>
      <c r="N11" s="15"/>
      <c r="O11" s="16"/>
      <c r="Q11" s="56">
        <v>84</v>
      </c>
      <c r="R11" s="57">
        <v>270</v>
      </c>
      <c r="S11" s="57">
        <v>345</v>
      </c>
      <c r="T11" s="57">
        <v>382.5</v>
      </c>
      <c r="U11" s="57">
        <v>307.5</v>
      </c>
      <c r="V11" s="57">
        <v>270</v>
      </c>
      <c r="W11" s="57">
        <v>250</v>
      </c>
      <c r="X11" s="58">
        <v>192.5</v>
      </c>
      <c r="Y11" s="6" t="s">
        <v>293</v>
      </c>
    </row>
    <row r="12" spans="1:25" ht="13.5" thickBot="1" x14ac:dyDescent="0.25">
      <c r="A12" s="18" t="s">
        <v>17</v>
      </c>
      <c r="B12" s="19">
        <v>182.5</v>
      </c>
      <c r="C12" s="19">
        <v>232.5</v>
      </c>
      <c r="D12" s="19">
        <v>325</v>
      </c>
      <c r="E12" s="19">
        <v>257.5</v>
      </c>
      <c r="F12" s="19">
        <v>230</v>
      </c>
      <c r="G12" s="20"/>
      <c r="I12" s="21" t="s">
        <v>17</v>
      </c>
      <c r="J12" s="19"/>
      <c r="K12" s="15">
        <f>SUM('Junior Women'!AH74)*0.9</f>
        <v>376.5</v>
      </c>
      <c r="L12" s="15">
        <f>SUM(Women!AH91)*0.9</f>
        <v>370.96875</v>
      </c>
      <c r="M12" s="19"/>
      <c r="N12" s="19"/>
      <c r="O12" s="20"/>
      <c r="Q12" s="59" t="s">
        <v>17</v>
      </c>
      <c r="R12" s="60">
        <v>275</v>
      </c>
      <c r="S12" s="60">
        <v>355</v>
      </c>
      <c r="T12" s="60">
        <v>392.5</v>
      </c>
      <c r="U12" s="60">
        <v>315</v>
      </c>
      <c r="V12" s="60">
        <v>275</v>
      </c>
      <c r="W12" s="60">
        <v>237.5</v>
      </c>
      <c r="X12" s="61">
        <v>197.5</v>
      </c>
      <c r="Y12" s="6" t="s">
        <v>368</v>
      </c>
    </row>
    <row r="13" spans="1:25" x14ac:dyDescent="0.2">
      <c r="Q13" s="50"/>
      <c r="Y13" s="6" t="s">
        <v>294</v>
      </c>
    </row>
    <row r="14" spans="1:25" x14ac:dyDescent="0.2">
      <c r="A14" s="6" t="s">
        <v>724</v>
      </c>
      <c r="I14" s="7" t="s">
        <v>453</v>
      </c>
      <c r="Q14" s="49" t="s">
        <v>722</v>
      </c>
    </row>
    <row r="15" spans="1:25" ht="13.5" thickBot="1" x14ac:dyDescent="0.25">
      <c r="J15" s="9"/>
      <c r="K15" s="9"/>
      <c r="L15" s="10"/>
      <c r="M15" s="10"/>
      <c r="N15" s="10"/>
      <c r="O15" s="10"/>
      <c r="Q15" s="50"/>
      <c r="R15" s="51">
        <v>0.7</v>
      </c>
      <c r="S15" s="62">
        <v>0.92500000000000004</v>
      </c>
      <c r="T15" s="52">
        <v>1</v>
      </c>
      <c r="U15" s="52">
        <v>0.85</v>
      </c>
      <c r="V15" s="52">
        <v>0.75</v>
      </c>
      <c r="W15" s="52">
        <v>0.65</v>
      </c>
      <c r="X15" s="52">
        <v>0.5</v>
      </c>
    </row>
    <row r="16" spans="1:25" x14ac:dyDescent="0.2">
      <c r="A16" s="22" t="s">
        <v>20</v>
      </c>
      <c r="B16" s="23" t="s">
        <v>21</v>
      </c>
      <c r="C16" s="23" t="s">
        <v>22</v>
      </c>
      <c r="D16" s="23" t="s">
        <v>23</v>
      </c>
      <c r="E16" s="23" t="s">
        <v>24</v>
      </c>
      <c r="F16" s="23" t="s">
        <v>25</v>
      </c>
      <c r="G16" s="24" t="s">
        <v>26</v>
      </c>
      <c r="I16" s="11" t="s">
        <v>20</v>
      </c>
      <c r="J16" s="12" t="s">
        <v>21</v>
      </c>
      <c r="K16" s="12" t="s">
        <v>22</v>
      </c>
      <c r="L16" s="12" t="s">
        <v>23</v>
      </c>
      <c r="M16" s="12" t="s">
        <v>24</v>
      </c>
      <c r="N16" s="12" t="s">
        <v>25</v>
      </c>
      <c r="O16" s="13" t="s">
        <v>26</v>
      </c>
      <c r="Q16" s="53" t="s">
        <v>20</v>
      </c>
      <c r="R16" s="54" t="s">
        <v>21</v>
      </c>
      <c r="S16" s="54" t="s">
        <v>22</v>
      </c>
      <c r="T16" s="54" t="s">
        <v>23</v>
      </c>
      <c r="U16" s="54" t="s">
        <v>24</v>
      </c>
      <c r="V16" s="54" t="s">
        <v>25</v>
      </c>
      <c r="W16" s="54" t="s">
        <v>26</v>
      </c>
      <c r="X16" s="55" t="s">
        <v>39</v>
      </c>
    </row>
    <row r="17" spans="1:24" x14ac:dyDescent="0.2">
      <c r="A17" s="14">
        <v>53</v>
      </c>
      <c r="B17" s="15">
        <v>170</v>
      </c>
      <c r="C17" s="15">
        <v>300</v>
      </c>
      <c r="D17" s="15"/>
      <c r="E17" s="15"/>
      <c r="F17" s="15"/>
      <c r="G17" s="16"/>
      <c r="I17" s="17">
        <v>53</v>
      </c>
      <c r="J17" s="15"/>
      <c r="K17" s="15"/>
      <c r="L17" s="15"/>
      <c r="M17" s="15"/>
      <c r="N17" s="15"/>
      <c r="O17" s="16"/>
      <c r="Q17" s="56">
        <v>53</v>
      </c>
      <c r="R17" s="57">
        <v>260</v>
      </c>
      <c r="S17" s="57">
        <v>367.5</v>
      </c>
      <c r="T17" s="57"/>
      <c r="U17" s="57"/>
      <c r="V17" s="57"/>
      <c r="W17" s="57"/>
      <c r="X17" s="58"/>
    </row>
    <row r="18" spans="1:24" x14ac:dyDescent="0.2">
      <c r="A18" s="14">
        <v>59</v>
      </c>
      <c r="B18" s="15">
        <v>190</v>
      </c>
      <c r="C18" s="15">
        <v>325</v>
      </c>
      <c r="D18" s="15">
        <v>400</v>
      </c>
      <c r="E18" s="15">
        <v>327.5</v>
      </c>
      <c r="F18" s="15">
        <v>297.5</v>
      </c>
      <c r="G18" s="16">
        <v>270</v>
      </c>
      <c r="I18" s="17">
        <v>59</v>
      </c>
      <c r="J18" s="15"/>
      <c r="K18" s="15"/>
      <c r="L18" s="15">
        <f>SUM(Men!AH2)*0.9</f>
        <v>397.8</v>
      </c>
      <c r="M18" s="15">
        <v>400</v>
      </c>
      <c r="N18" s="15"/>
      <c r="O18" s="16"/>
      <c r="Q18" s="56">
        <v>59</v>
      </c>
      <c r="R18" s="57">
        <v>310</v>
      </c>
      <c r="S18" s="57">
        <v>407.5</v>
      </c>
      <c r="T18" s="57">
        <v>440</v>
      </c>
      <c r="U18" s="57">
        <v>375</v>
      </c>
      <c r="V18" s="57">
        <v>330</v>
      </c>
      <c r="W18" s="57">
        <v>287.5</v>
      </c>
      <c r="X18" s="58">
        <v>220</v>
      </c>
    </row>
    <row r="19" spans="1:24" x14ac:dyDescent="0.2">
      <c r="A19" s="14">
        <v>66</v>
      </c>
      <c r="B19" s="15">
        <v>212.5</v>
      </c>
      <c r="C19" s="15">
        <v>400</v>
      </c>
      <c r="D19" s="15">
        <v>450</v>
      </c>
      <c r="E19" s="15">
        <v>367.5</v>
      </c>
      <c r="F19" s="15">
        <v>335</v>
      </c>
      <c r="G19" s="16">
        <v>302.5</v>
      </c>
      <c r="I19" s="17">
        <v>66</v>
      </c>
      <c r="J19" s="15"/>
      <c r="K19" s="15"/>
      <c r="L19" s="15">
        <f>SUM(Men!AH7)*0.9</f>
        <v>482.85</v>
      </c>
      <c r="M19" s="15">
        <v>485</v>
      </c>
      <c r="N19" s="15"/>
      <c r="O19" s="16"/>
      <c r="Q19" s="56">
        <v>66</v>
      </c>
      <c r="R19" s="57">
        <v>340</v>
      </c>
      <c r="S19" s="57">
        <v>450</v>
      </c>
      <c r="T19" s="57">
        <v>485</v>
      </c>
      <c r="U19" s="57">
        <v>412.5</v>
      </c>
      <c r="V19" s="57">
        <v>365</v>
      </c>
      <c r="W19" s="57">
        <v>317.5</v>
      </c>
      <c r="X19" s="58">
        <v>242.5</v>
      </c>
    </row>
    <row r="20" spans="1:24" x14ac:dyDescent="0.2">
      <c r="A20" s="14">
        <v>74</v>
      </c>
      <c r="B20" s="15">
        <v>232.5</v>
      </c>
      <c r="C20" s="15">
        <v>450</v>
      </c>
      <c r="D20" s="15">
        <v>500</v>
      </c>
      <c r="E20" s="15">
        <v>402.5</v>
      </c>
      <c r="F20" s="15">
        <v>365</v>
      </c>
      <c r="G20" s="16">
        <v>330</v>
      </c>
      <c r="I20" s="17">
        <v>74</v>
      </c>
      <c r="J20" s="15"/>
      <c r="K20" s="15"/>
      <c r="L20" s="15">
        <f>SUM(Men!AH12)*0.9</f>
        <v>524.8125</v>
      </c>
      <c r="M20" s="15">
        <v>525</v>
      </c>
      <c r="N20" s="15"/>
      <c r="O20" s="16"/>
      <c r="Q20" s="56">
        <v>74</v>
      </c>
      <c r="R20" s="57">
        <v>367.5</v>
      </c>
      <c r="S20" s="57">
        <v>487.5</v>
      </c>
      <c r="T20" s="57">
        <v>525</v>
      </c>
      <c r="U20" s="57">
        <v>447.5</v>
      </c>
      <c r="V20" s="57">
        <v>395</v>
      </c>
      <c r="W20" s="57">
        <v>342.5</v>
      </c>
      <c r="X20" s="58">
        <v>262.5</v>
      </c>
    </row>
    <row r="21" spans="1:24" x14ac:dyDescent="0.2">
      <c r="A21" s="14">
        <v>83</v>
      </c>
      <c r="B21" s="15">
        <v>250</v>
      </c>
      <c r="C21" s="15">
        <v>525</v>
      </c>
      <c r="D21" s="15">
        <v>575</v>
      </c>
      <c r="E21" s="15">
        <v>432.5</v>
      </c>
      <c r="F21" s="15">
        <v>395</v>
      </c>
      <c r="G21" s="16">
        <v>355</v>
      </c>
      <c r="I21" s="17">
        <v>83</v>
      </c>
      <c r="J21" s="15"/>
      <c r="K21" s="15"/>
      <c r="L21" s="15">
        <f>SUM(Men!AH24)*0.9</f>
        <v>599.4</v>
      </c>
      <c r="M21" s="15">
        <v>600</v>
      </c>
      <c r="N21" s="15"/>
      <c r="O21" s="16"/>
      <c r="Q21" s="56">
        <v>83</v>
      </c>
      <c r="R21" s="57">
        <v>420</v>
      </c>
      <c r="S21" s="57">
        <v>555</v>
      </c>
      <c r="T21" s="57">
        <v>600</v>
      </c>
      <c r="U21" s="57">
        <v>510</v>
      </c>
      <c r="V21" s="57">
        <v>450</v>
      </c>
      <c r="W21" s="57">
        <v>390</v>
      </c>
      <c r="X21" s="58">
        <v>300</v>
      </c>
    </row>
    <row r="22" spans="1:24" x14ac:dyDescent="0.2">
      <c r="A22" s="14">
        <v>93</v>
      </c>
      <c r="B22" s="15">
        <v>265</v>
      </c>
      <c r="C22" s="15">
        <v>550</v>
      </c>
      <c r="D22" s="15">
        <v>600</v>
      </c>
      <c r="E22" s="15">
        <v>460</v>
      </c>
      <c r="F22" s="15">
        <v>417.5</v>
      </c>
      <c r="G22" s="16">
        <v>375</v>
      </c>
      <c r="I22" s="17">
        <v>93</v>
      </c>
      <c r="J22" s="15"/>
      <c r="K22" s="15"/>
      <c r="L22" s="15">
        <f>SUM(Men!AH32)*0.9</f>
        <v>593.77499999999998</v>
      </c>
      <c r="M22" s="15">
        <v>600</v>
      </c>
      <c r="N22" s="15"/>
      <c r="O22" s="16"/>
      <c r="Q22" s="56">
        <v>93</v>
      </c>
      <c r="R22" s="57">
        <v>437.5</v>
      </c>
      <c r="S22" s="57">
        <v>580</v>
      </c>
      <c r="T22" s="57">
        <v>625</v>
      </c>
      <c r="U22" s="57">
        <v>532.5</v>
      </c>
      <c r="V22" s="57">
        <v>470</v>
      </c>
      <c r="W22" s="57">
        <v>407.5</v>
      </c>
      <c r="X22" s="58">
        <v>312.5</v>
      </c>
    </row>
    <row r="23" spans="1:24" x14ac:dyDescent="0.2">
      <c r="A23" s="14">
        <v>105</v>
      </c>
      <c r="B23" s="15">
        <v>280</v>
      </c>
      <c r="C23" s="15">
        <v>550</v>
      </c>
      <c r="D23" s="15">
        <v>625</v>
      </c>
      <c r="E23" s="15">
        <v>485</v>
      </c>
      <c r="F23" s="15">
        <v>440</v>
      </c>
      <c r="G23" s="16">
        <v>395</v>
      </c>
      <c r="I23" s="17">
        <v>105</v>
      </c>
      <c r="J23" s="15"/>
      <c r="K23" s="15"/>
      <c r="L23" s="15">
        <f>SUM(Men!AH52)*0.9</f>
        <v>635.13947368421054</v>
      </c>
      <c r="M23" s="15">
        <v>637.5</v>
      </c>
      <c r="N23" s="15"/>
      <c r="O23" s="16"/>
      <c r="Q23" s="56">
        <v>105</v>
      </c>
      <c r="R23" s="57">
        <v>452.5</v>
      </c>
      <c r="S23" s="57">
        <v>597.5</v>
      </c>
      <c r="T23" s="57">
        <v>645</v>
      </c>
      <c r="U23" s="57">
        <v>550</v>
      </c>
      <c r="V23" s="57">
        <v>485</v>
      </c>
      <c r="W23" s="57">
        <v>420</v>
      </c>
      <c r="X23" s="58">
        <v>322.5</v>
      </c>
    </row>
    <row r="24" spans="1:24" x14ac:dyDescent="0.2">
      <c r="A24" s="14">
        <v>120</v>
      </c>
      <c r="B24" s="15">
        <v>290</v>
      </c>
      <c r="C24" s="15">
        <v>550</v>
      </c>
      <c r="D24" s="15">
        <v>625</v>
      </c>
      <c r="E24" s="15">
        <v>502.5</v>
      </c>
      <c r="F24" s="15">
        <v>455</v>
      </c>
      <c r="G24" s="16">
        <v>412.5</v>
      </c>
      <c r="I24" s="17">
        <v>120</v>
      </c>
      <c r="J24" s="15"/>
      <c r="K24" s="15"/>
      <c r="L24" s="15">
        <f>SUM(Men!AH74)*0.9</f>
        <v>659.07692307692309</v>
      </c>
      <c r="M24" s="15">
        <v>660</v>
      </c>
      <c r="N24" s="15"/>
      <c r="O24" s="16"/>
      <c r="Q24" s="56">
        <v>120</v>
      </c>
      <c r="R24" s="57">
        <v>467.5</v>
      </c>
      <c r="S24" s="57">
        <v>617.5</v>
      </c>
      <c r="T24" s="57">
        <v>665</v>
      </c>
      <c r="U24" s="57">
        <v>572.5</v>
      </c>
      <c r="V24" s="57">
        <v>500</v>
      </c>
      <c r="W24" s="57">
        <v>432.5</v>
      </c>
      <c r="X24" s="58">
        <v>332.5</v>
      </c>
    </row>
    <row r="25" spans="1:24" ht="13.5" thickBot="1" x14ac:dyDescent="0.25">
      <c r="A25" s="18" t="s">
        <v>27</v>
      </c>
      <c r="B25" s="19">
        <v>297.5</v>
      </c>
      <c r="C25" s="19">
        <v>550</v>
      </c>
      <c r="D25" s="19">
        <v>625</v>
      </c>
      <c r="E25" s="19">
        <v>515</v>
      </c>
      <c r="F25" s="19">
        <v>465</v>
      </c>
      <c r="G25" s="20">
        <v>422.5</v>
      </c>
      <c r="I25" s="21" t="s">
        <v>27</v>
      </c>
      <c r="J25" s="19"/>
      <c r="K25" s="19"/>
      <c r="L25" s="15">
        <f>SUM(Men!AH88)*0.9</f>
        <v>665.67857142857144</v>
      </c>
      <c r="M25" s="19">
        <v>667.5</v>
      </c>
      <c r="N25" s="19"/>
      <c r="O25" s="20"/>
      <c r="Q25" s="59" t="s">
        <v>27</v>
      </c>
      <c r="R25" s="60">
        <v>480</v>
      </c>
      <c r="S25" s="60">
        <v>635</v>
      </c>
      <c r="T25" s="60">
        <v>685</v>
      </c>
      <c r="U25" s="60">
        <v>582.5</v>
      </c>
      <c r="V25" s="60">
        <v>515</v>
      </c>
      <c r="W25" s="60">
        <v>447.5</v>
      </c>
      <c r="X25" s="61">
        <v>342.5</v>
      </c>
    </row>
    <row r="26" spans="1:24" ht="13.5" thickBot="1" x14ac:dyDescent="0.25"/>
    <row r="27" spans="1:24" hidden="1" x14ac:dyDescent="0.2"/>
    <row r="28" spans="1:24" hidden="1" x14ac:dyDescent="0.2">
      <c r="A28" s="6" t="s">
        <v>45</v>
      </c>
    </row>
    <row r="29" spans="1:24" ht="13.5" hidden="1" thickBot="1" x14ac:dyDescent="0.25"/>
    <row r="30" spans="1:24" hidden="1" x14ac:dyDescent="0.2">
      <c r="A30" s="22" t="s">
        <v>20</v>
      </c>
      <c r="B30" s="23" t="s">
        <v>21</v>
      </c>
      <c r="C30" s="23" t="s">
        <v>22</v>
      </c>
      <c r="D30" s="23" t="s">
        <v>23</v>
      </c>
      <c r="E30" s="23" t="s">
        <v>24</v>
      </c>
      <c r="F30" s="23" t="s">
        <v>25</v>
      </c>
      <c r="G30" s="24" t="s">
        <v>26</v>
      </c>
    </row>
    <row r="31" spans="1:24" hidden="1" x14ac:dyDescent="0.2">
      <c r="A31" s="14">
        <v>43</v>
      </c>
      <c r="B31" s="15">
        <v>110</v>
      </c>
      <c r="C31" s="15">
        <v>140</v>
      </c>
      <c r="D31" s="15"/>
      <c r="E31" s="15"/>
      <c r="F31" s="15"/>
      <c r="G31" s="16"/>
    </row>
    <row r="32" spans="1:24" hidden="1" x14ac:dyDescent="0.2">
      <c r="A32" s="14">
        <v>47</v>
      </c>
      <c r="B32" s="15">
        <v>115</v>
      </c>
      <c r="C32" s="15">
        <v>147.5</v>
      </c>
      <c r="D32" s="15">
        <v>180</v>
      </c>
      <c r="E32" s="15">
        <v>165</v>
      </c>
      <c r="F32" s="15">
        <v>145</v>
      </c>
      <c r="G32" s="16"/>
    </row>
    <row r="33" spans="1:7" hidden="1" x14ac:dyDescent="0.2">
      <c r="A33" s="14">
        <v>52</v>
      </c>
      <c r="B33" s="15">
        <v>125</v>
      </c>
      <c r="C33" s="15">
        <v>160</v>
      </c>
      <c r="D33" s="15">
        <v>200</v>
      </c>
      <c r="E33" s="15">
        <v>177.5</v>
      </c>
      <c r="F33" s="15">
        <v>157.5</v>
      </c>
      <c r="G33" s="16"/>
    </row>
    <row r="34" spans="1:7" hidden="1" x14ac:dyDescent="0.2">
      <c r="A34" s="14">
        <v>57</v>
      </c>
      <c r="B34" s="15">
        <v>135</v>
      </c>
      <c r="C34" s="15">
        <v>172.5</v>
      </c>
      <c r="D34" s="15">
        <v>225</v>
      </c>
      <c r="E34" s="15">
        <v>190</v>
      </c>
      <c r="F34" s="15">
        <v>170</v>
      </c>
      <c r="G34" s="16"/>
    </row>
    <row r="35" spans="1:7" hidden="1" x14ac:dyDescent="0.2">
      <c r="A35" s="14">
        <v>63</v>
      </c>
      <c r="B35" s="15">
        <v>145</v>
      </c>
      <c r="C35" s="15">
        <v>185</v>
      </c>
      <c r="D35" s="15">
        <v>300</v>
      </c>
      <c r="E35" s="15">
        <v>205</v>
      </c>
      <c r="F35" s="15">
        <v>185</v>
      </c>
      <c r="G35" s="16"/>
    </row>
    <row r="36" spans="1:7" hidden="1" x14ac:dyDescent="0.2">
      <c r="A36" s="14">
        <v>72</v>
      </c>
      <c r="B36" s="15">
        <v>160</v>
      </c>
      <c r="C36" s="15">
        <v>205</v>
      </c>
      <c r="D36" s="15">
        <v>325</v>
      </c>
      <c r="E36" s="15">
        <v>227.5</v>
      </c>
      <c r="F36" s="15">
        <v>202.5</v>
      </c>
      <c r="G36" s="16"/>
    </row>
    <row r="37" spans="1:7" hidden="1" x14ac:dyDescent="0.2">
      <c r="A37" s="14">
        <v>84</v>
      </c>
      <c r="B37" s="15">
        <v>175</v>
      </c>
      <c r="C37" s="15">
        <v>225</v>
      </c>
      <c r="D37" s="15">
        <v>325</v>
      </c>
      <c r="E37" s="15">
        <v>247.5</v>
      </c>
      <c r="F37" s="15">
        <v>222.5</v>
      </c>
      <c r="G37" s="16"/>
    </row>
    <row r="38" spans="1:7" ht="13.5" hidden="1" thickBot="1" x14ac:dyDescent="0.25">
      <c r="A38" s="18" t="s">
        <v>17</v>
      </c>
      <c r="B38" s="19">
        <v>182.5</v>
      </c>
      <c r="C38" s="19">
        <v>232.5</v>
      </c>
      <c r="D38" s="19">
        <v>325</v>
      </c>
      <c r="E38" s="19">
        <v>257.5</v>
      </c>
      <c r="F38" s="19">
        <v>230</v>
      </c>
      <c r="G38" s="20"/>
    </row>
    <row r="39" spans="1:7" hidden="1" x14ac:dyDescent="0.2"/>
    <row r="40" spans="1:7" hidden="1" x14ac:dyDescent="0.2">
      <c r="A40" s="6" t="s">
        <v>46</v>
      </c>
    </row>
    <row r="41" spans="1:7" ht="13.5" hidden="1" thickBot="1" x14ac:dyDescent="0.25"/>
    <row r="42" spans="1:7" hidden="1" x14ac:dyDescent="0.2">
      <c r="A42" s="22" t="s">
        <v>20</v>
      </c>
      <c r="B42" s="23" t="s">
        <v>21</v>
      </c>
      <c r="C42" s="23" t="s">
        <v>22</v>
      </c>
      <c r="D42" s="23" t="s">
        <v>23</v>
      </c>
      <c r="E42" s="23" t="s">
        <v>24</v>
      </c>
      <c r="F42" s="23" t="s">
        <v>25</v>
      </c>
      <c r="G42" s="24" t="s">
        <v>26</v>
      </c>
    </row>
    <row r="43" spans="1:7" hidden="1" x14ac:dyDescent="0.2">
      <c r="A43" s="14">
        <v>53</v>
      </c>
      <c r="B43" s="15">
        <v>170</v>
      </c>
      <c r="C43" s="15">
        <v>300</v>
      </c>
      <c r="D43" s="15"/>
      <c r="E43" s="15"/>
      <c r="F43" s="15"/>
      <c r="G43" s="16"/>
    </row>
    <row r="44" spans="1:7" hidden="1" x14ac:dyDescent="0.2">
      <c r="A44" s="14">
        <v>59</v>
      </c>
      <c r="B44" s="15">
        <v>190</v>
      </c>
      <c r="C44" s="15">
        <v>325</v>
      </c>
      <c r="D44" s="15">
        <v>400</v>
      </c>
      <c r="E44" s="15">
        <v>327.5</v>
      </c>
      <c r="F44" s="15">
        <v>297.5</v>
      </c>
      <c r="G44" s="16">
        <v>270</v>
      </c>
    </row>
    <row r="45" spans="1:7" hidden="1" x14ac:dyDescent="0.2">
      <c r="A45" s="14">
        <v>66</v>
      </c>
      <c r="B45" s="15">
        <v>212.5</v>
      </c>
      <c r="C45" s="15">
        <v>400</v>
      </c>
      <c r="D45" s="15">
        <v>450</v>
      </c>
      <c r="E45" s="15">
        <v>367.5</v>
      </c>
      <c r="F45" s="15">
        <v>335</v>
      </c>
      <c r="G45" s="16">
        <v>302.5</v>
      </c>
    </row>
    <row r="46" spans="1:7" hidden="1" x14ac:dyDescent="0.2">
      <c r="A46" s="14">
        <v>74</v>
      </c>
      <c r="B46" s="15">
        <v>232.5</v>
      </c>
      <c r="C46" s="15">
        <v>450</v>
      </c>
      <c r="D46" s="15">
        <v>500</v>
      </c>
      <c r="E46" s="15">
        <v>402.5</v>
      </c>
      <c r="F46" s="15">
        <v>365</v>
      </c>
      <c r="G46" s="16">
        <v>330</v>
      </c>
    </row>
    <row r="47" spans="1:7" hidden="1" x14ac:dyDescent="0.2">
      <c r="A47" s="14">
        <v>83</v>
      </c>
      <c r="B47" s="15">
        <v>250</v>
      </c>
      <c r="C47" s="15">
        <v>525</v>
      </c>
      <c r="D47" s="15">
        <v>575</v>
      </c>
      <c r="E47" s="15">
        <v>432.5</v>
      </c>
      <c r="F47" s="15">
        <v>395</v>
      </c>
      <c r="G47" s="16">
        <v>355</v>
      </c>
    </row>
    <row r="48" spans="1:7" hidden="1" x14ac:dyDescent="0.2">
      <c r="A48" s="14">
        <v>93</v>
      </c>
      <c r="B48" s="15">
        <v>265</v>
      </c>
      <c r="C48" s="15">
        <v>550</v>
      </c>
      <c r="D48" s="15">
        <v>600</v>
      </c>
      <c r="E48" s="15">
        <v>460</v>
      </c>
      <c r="F48" s="15">
        <v>417.5</v>
      </c>
      <c r="G48" s="16">
        <v>375</v>
      </c>
    </row>
    <row r="49" spans="1:24" hidden="1" x14ac:dyDescent="0.2">
      <c r="A49" s="14">
        <v>105</v>
      </c>
      <c r="B49" s="15">
        <v>280</v>
      </c>
      <c r="C49" s="15">
        <v>550</v>
      </c>
      <c r="D49" s="15">
        <v>625</v>
      </c>
      <c r="E49" s="15">
        <v>485</v>
      </c>
      <c r="F49" s="15">
        <v>440</v>
      </c>
      <c r="G49" s="16">
        <v>395</v>
      </c>
    </row>
    <row r="50" spans="1:24" hidden="1" x14ac:dyDescent="0.2">
      <c r="A50" s="14">
        <v>120</v>
      </c>
      <c r="B50" s="15">
        <v>290</v>
      </c>
      <c r="C50" s="15">
        <v>550</v>
      </c>
      <c r="D50" s="15">
        <v>625</v>
      </c>
      <c r="E50" s="15">
        <v>502.5</v>
      </c>
      <c r="F50" s="15">
        <v>455</v>
      </c>
      <c r="G50" s="16">
        <v>412.5</v>
      </c>
    </row>
    <row r="51" spans="1:24" ht="13.5" hidden="1" thickBot="1" x14ac:dyDescent="0.25">
      <c r="A51" s="18" t="s">
        <v>27</v>
      </c>
      <c r="B51" s="19">
        <v>297.5</v>
      </c>
      <c r="C51" s="19">
        <v>550</v>
      </c>
      <c r="D51" s="19">
        <v>625</v>
      </c>
      <c r="E51" s="19">
        <v>515</v>
      </c>
      <c r="F51" s="19">
        <v>465</v>
      </c>
      <c r="G51" s="20">
        <v>422.5</v>
      </c>
    </row>
    <row r="52" spans="1:24" x14ac:dyDescent="0.2">
      <c r="A52" s="7" t="s">
        <v>725</v>
      </c>
      <c r="Q52" s="63" t="s">
        <v>747</v>
      </c>
      <c r="R52" s="64"/>
      <c r="S52" s="64" t="s">
        <v>19</v>
      </c>
      <c r="T52" s="65" t="s">
        <v>741</v>
      </c>
      <c r="U52" s="63" t="s">
        <v>748</v>
      </c>
      <c r="V52" s="64"/>
      <c r="W52" s="64" t="s">
        <v>19</v>
      </c>
      <c r="X52" s="65" t="s">
        <v>741</v>
      </c>
    </row>
    <row r="53" spans="1:24" x14ac:dyDescent="0.2">
      <c r="A53" s="7" t="s">
        <v>765</v>
      </c>
      <c r="Q53" s="66" t="s">
        <v>739</v>
      </c>
      <c r="S53" s="49">
        <v>56</v>
      </c>
      <c r="T53" s="67">
        <v>7</v>
      </c>
      <c r="U53" s="66" t="s">
        <v>739</v>
      </c>
      <c r="W53" s="49">
        <v>20</v>
      </c>
      <c r="X53" s="67">
        <v>5</v>
      </c>
    </row>
    <row r="54" spans="1:24" x14ac:dyDescent="0.2">
      <c r="Q54" s="66" t="s">
        <v>740</v>
      </c>
      <c r="S54" s="49">
        <v>115</v>
      </c>
      <c r="T54" s="67">
        <v>16</v>
      </c>
      <c r="U54" s="66" t="s">
        <v>740</v>
      </c>
      <c r="W54" s="49">
        <v>74</v>
      </c>
      <c r="X54" s="67">
        <v>20</v>
      </c>
    </row>
    <row r="55" spans="1:24" x14ac:dyDescent="0.2">
      <c r="Q55" s="66" t="s">
        <v>738</v>
      </c>
      <c r="S55" s="49">
        <v>89</v>
      </c>
      <c r="T55" s="67">
        <v>21</v>
      </c>
      <c r="U55" s="66" t="s">
        <v>742</v>
      </c>
      <c r="W55" s="49">
        <v>105</v>
      </c>
      <c r="X55" s="67">
        <v>26</v>
      </c>
    </row>
    <row r="56" spans="1:24" x14ac:dyDescent="0.2">
      <c r="Q56" s="66" t="s">
        <v>734</v>
      </c>
      <c r="S56" s="49">
        <v>38</v>
      </c>
      <c r="T56" s="67">
        <v>9</v>
      </c>
      <c r="U56" s="66" t="s">
        <v>743</v>
      </c>
      <c r="W56" s="49">
        <v>51</v>
      </c>
      <c r="X56" s="67">
        <v>10</v>
      </c>
    </row>
    <row r="57" spans="1:24" x14ac:dyDescent="0.2">
      <c r="Q57" s="66" t="s">
        <v>735</v>
      </c>
      <c r="S57" s="49">
        <v>24</v>
      </c>
      <c r="T57" s="67">
        <v>3</v>
      </c>
      <c r="U57" s="66" t="s">
        <v>744</v>
      </c>
      <c r="W57" s="49">
        <v>20</v>
      </c>
      <c r="X57" s="67">
        <v>3</v>
      </c>
    </row>
    <row r="58" spans="1:24" x14ac:dyDescent="0.2">
      <c r="Q58" s="66" t="s">
        <v>736</v>
      </c>
      <c r="S58" s="49">
        <v>8</v>
      </c>
      <c r="T58" s="67">
        <v>1</v>
      </c>
      <c r="U58" s="66" t="s">
        <v>745</v>
      </c>
      <c r="W58" s="49">
        <v>5</v>
      </c>
      <c r="X58" s="67">
        <v>1</v>
      </c>
    </row>
    <row r="59" spans="1:24" x14ac:dyDescent="0.2">
      <c r="Q59" s="66" t="s">
        <v>737</v>
      </c>
      <c r="S59" s="49">
        <v>4</v>
      </c>
      <c r="T59" s="67">
        <v>0</v>
      </c>
      <c r="U59" s="66" t="s">
        <v>746</v>
      </c>
      <c r="W59" s="49">
        <v>0</v>
      </c>
      <c r="X59" s="67">
        <v>0</v>
      </c>
    </row>
    <row r="60" spans="1:24" ht="13.5" thickBot="1" x14ac:dyDescent="0.25">
      <c r="Q60" s="68" t="s">
        <v>19</v>
      </c>
      <c r="R60" s="69"/>
      <c r="S60" s="69">
        <f>SUM(S53:S59)</f>
        <v>334</v>
      </c>
      <c r="T60" s="70">
        <f>SUM(T53:T59)</f>
        <v>57</v>
      </c>
      <c r="U60" s="68" t="s">
        <v>19</v>
      </c>
      <c r="V60" s="69"/>
      <c r="W60" s="69">
        <f>SUM(W53:W59)</f>
        <v>275</v>
      </c>
      <c r="X60" s="70">
        <f>SUM(X53:X59)</f>
        <v>65</v>
      </c>
    </row>
  </sheetData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94"/>
  <sheetViews>
    <sheetView topLeftCell="A73" workbookViewId="0">
      <selection activeCell="AD45" sqref="AD45:AD51"/>
    </sheetView>
  </sheetViews>
  <sheetFormatPr defaultRowHeight="15" x14ac:dyDescent="0.25"/>
  <cols>
    <col min="6" max="6" width="22.140625" customWidth="1"/>
    <col min="7" max="29" width="9.140625" hidden="1" customWidth="1"/>
  </cols>
  <sheetData>
    <row r="1" spans="1:34" ht="15.75" thickBot="1" x14ac:dyDescent="0.3">
      <c r="A1" t="s">
        <v>161</v>
      </c>
      <c r="B1" t="s">
        <v>162</v>
      </c>
      <c r="C1" t="s">
        <v>163</v>
      </c>
      <c r="D1" t="s">
        <v>164</v>
      </c>
      <c r="E1" t="s">
        <v>165</v>
      </c>
      <c r="F1" t="s">
        <v>18</v>
      </c>
      <c r="G1" t="s">
        <v>166</v>
      </c>
      <c r="H1" t="s">
        <v>167</v>
      </c>
      <c r="I1" t="s">
        <v>168</v>
      </c>
      <c r="J1" t="s">
        <v>169</v>
      </c>
      <c r="K1" t="s">
        <v>170</v>
      </c>
      <c r="L1" t="s">
        <v>171</v>
      </c>
      <c r="M1" t="s">
        <v>172</v>
      </c>
      <c r="N1" t="s">
        <v>173</v>
      </c>
      <c r="O1" t="s">
        <v>174</v>
      </c>
      <c r="P1" t="s">
        <v>175</v>
      </c>
      <c r="Q1" t="s">
        <v>176</v>
      </c>
      <c r="R1" t="s">
        <v>177</v>
      </c>
      <c r="S1" t="s">
        <v>178</v>
      </c>
      <c r="T1" t="s">
        <v>179</v>
      </c>
      <c r="U1" t="s">
        <v>180</v>
      </c>
      <c r="V1" t="s">
        <v>181</v>
      </c>
      <c r="W1" t="s">
        <v>182</v>
      </c>
      <c r="X1" t="s">
        <v>183</v>
      </c>
      <c r="Y1" t="s">
        <v>184</v>
      </c>
      <c r="Z1" t="s">
        <v>185</v>
      </c>
      <c r="AA1" t="s">
        <v>186</v>
      </c>
      <c r="AB1" t="s">
        <v>187</v>
      </c>
      <c r="AC1" t="s">
        <v>188</v>
      </c>
      <c r="AD1" t="s">
        <v>19</v>
      </c>
      <c r="AE1" t="s">
        <v>189</v>
      </c>
      <c r="AF1" t="s">
        <v>190</v>
      </c>
      <c r="AG1" t="s">
        <v>192</v>
      </c>
      <c r="AH1" t="s">
        <v>191</v>
      </c>
    </row>
    <row r="2" spans="1:34" x14ac:dyDescent="0.25">
      <c r="A2" s="25" t="s">
        <v>369</v>
      </c>
      <c r="B2" s="26" t="s">
        <v>48</v>
      </c>
      <c r="C2" s="26" t="s">
        <v>49</v>
      </c>
      <c r="D2" s="26" t="s">
        <v>50</v>
      </c>
      <c r="E2" s="26" t="s">
        <v>124</v>
      </c>
      <c r="F2" s="26" t="s">
        <v>370</v>
      </c>
      <c r="G2" s="26" t="s">
        <v>124</v>
      </c>
      <c r="H2" s="26" t="s">
        <v>371</v>
      </c>
      <c r="I2" s="26">
        <v>58.9</v>
      </c>
      <c r="J2" s="26">
        <v>59</v>
      </c>
      <c r="K2" s="26"/>
      <c r="L2" s="26"/>
      <c r="M2" s="26" t="s">
        <v>54</v>
      </c>
      <c r="N2" s="26"/>
      <c r="O2" s="26"/>
      <c r="P2" s="26">
        <v>165</v>
      </c>
      <c r="Q2" s="26">
        <v>175</v>
      </c>
      <c r="R2" s="26">
        <v>180</v>
      </c>
      <c r="S2" s="26">
        <v>180</v>
      </c>
      <c r="T2" s="26"/>
      <c r="U2" s="26">
        <v>102.5</v>
      </c>
      <c r="V2" s="26">
        <v>110</v>
      </c>
      <c r="W2" s="26">
        <v>112.5</v>
      </c>
      <c r="X2" s="26">
        <v>112.5</v>
      </c>
      <c r="Y2" s="26">
        <v>292.5</v>
      </c>
      <c r="Z2" s="26">
        <v>180</v>
      </c>
      <c r="AA2" s="26">
        <v>190</v>
      </c>
      <c r="AB2" s="26"/>
      <c r="AC2" s="26">
        <v>190</v>
      </c>
      <c r="AD2" s="27">
        <v>482.5</v>
      </c>
      <c r="AE2" s="34">
        <v>59</v>
      </c>
      <c r="AF2">
        <f>SUM(AD2:AD6)</f>
        <v>2210</v>
      </c>
      <c r="AG2">
        <v>5</v>
      </c>
      <c r="AH2">
        <f>SUM(AF2)/AG2</f>
        <v>442</v>
      </c>
    </row>
    <row r="3" spans="1:34" x14ac:dyDescent="0.25">
      <c r="A3" s="28" t="s">
        <v>369</v>
      </c>
      <c r="B3" s="29" t="s">
        <v>48</v>
      </c>
      <c r="C3" s="29" t="s">
        <v>49</v>
      </c>
      <c r="D3" s="29" t="s">
        <v>50</v>
      </c>
      <c r="E3" s="29" t="s">
        <v>72</v>
      </c>
      <c r="F3" s="29" t="s">
        <v>372</v>
      </c>
      <c r="G3" s="29" t="s">
        <v>72</v>
      </c>
      <c r="H3" s="29" t="s">
        <v>371</v>
      </c>
      <c r="I3" s="29">
        <v>59</v>
      </c>
      <c r="J3" s="29">
        <v>59</v>
      </c>
      <c r="K3" s="29"/>
      <c r="L3" s="29"/>
      <c r="M3" s="29" t="s">
        <v>54</v>
      </c>
      <c r="N3" s="29"/>
      <c r="O3" s="29"/>
      <c r="P3" s="29">
        <v>140</v>
      </c>
      <c r="Q3" s="29">
        <v>147.5</v>
      </c>
      <c r="R3" s="29">
        <v>150</v>
      </c>
      <c r="S3" s="29">
        <v>150</v>
      </c>
      <c r="T3" s="29"/>
      <c r="U3" s="29">
        <v>95</v>
      </c>
      <c r="V3" s="29">
        <v>-102.5</v>
      </c>
      <c r="W3" s="29">
        <v>-102.5</v>
      </c>
      <c r="X3" s="29">
        <v>95</v>
      </c>
      <c r="Y3" s="29">
        <v>245</v>
      </c>
      <c r="Z3" s="29">
        <v>190</v>
      </c>
      <c r="AA3" s="29">
        <v>200</v>
      </c>
      <c r="AB3" s="29">
        <v>205</v>
      </c>
      <c r="AC3" s="29">
        <v>205</v>
      </c>
      <c r="AD3" s="30">
        <v>450</v>
      </c>
      <c r="AH3" t="e">
        <f t="shared" ref="AH3:AH66" si="0">SUM(AF3)/AG3</f>
        <v>#DIV/0!</v>
      </c>
    </row>
    <row r="4" spans="1:34" x14ac:dyDescent="0.25">
      <c r="A4" s="28" t="s">
        <v>369</v>
      </c>
      <c r="B4" s="29" t="s">
        <v>48</v>
      </c>
      <c r="C4" s="29" t="s">
        <v>49</v>
      </c>
      <c r="D4" s="29" t="s">
        <v>50</v>
      </c>
      <c r="E4" s="29" t="s">
        <v>51</v>
      </c>
      <c r="F4" s="29" t="s">
        <v>373</v>
      </c>
      <c r="G4" s="29" t="s">
        <v>51</v>
      </c>
      <c r="H4" s="29" t="s">
        <v>371</v>
      </c>
      <c r="I4" s="29">
        <v>58.7</v>
      </c>
      <c r="J4" s="29">
        <v>59</v>
      </c>
      <c r="K4" s="29"/>
      <c r="L4" s="29"/>
      <c r="M4" s="29" t="s">
        <v>54</v>
      </c>
      <c r="N4" s="29"/>
      <c r="O4" s="29"/>
      <c r="P4" s="29">
        <v>130</v>
      </c>
      <c r="Q4" s="29">
        <v>140</v>
      </c>
      <c r="R4" s="29">
        <v>145</v>
      </c>
      <c r="S4" s="29">
        <v>145</v>
      </c>
      <c r="T4" s="29"/>
      <c r="U4" s="29">
        <v>95</v>
      </c>
      <c r="V4" s="29">
        <v>102.5</v>
      </c>
      <c r="W4" s="29">
        <v>105</v>
      </c>
      <c r="X4" s="29">
        <v>105</v>
      </c>
      <c r="Y4" s="29">
        <v>250</v>
      </c>
      <c r="Z4" s="29">
        <v>170</v>
      </c>
      <c r="AA4" s="29">
        <v>180</v>
      </c>
      <c r="AB4" s="29">
        <v>185</v>
      </c>
      <c r="AC4" s="29">
        <v>185</v>
      </c>
      <c r="AD4" s="35">
        <v>435</v>
      </c>
      <c r="AH4" t="e">
        <f t="shared" si="0"/>
        <v>#DIV/0!</v>
      </c>
    </row>
    <row r="5" spans="1:34" x14ac:dyDescent="0.25">
      <c r="A5" s="28" t="s">
        <v>369</v>
      </c>
      <c r="B5" s="29" t="s">
        <v>48</v>
      </c>
      <c r="C5" s="29" t="s">
        <v>49</v>
      </c>
      <c r="D5" s="29" t="s">
        <v>50</v>
      </c>
      <c r="E5" s="29" t="s">
        <v>55</v>
      </c>
      <c r="F5" s="29" t="s">
        <v>374</v>
      </c>
      <c r="G5" s="29" t="s">
        <v>55</v>
      </c>
      <c r="H5" s="29" t="s">
        <v>371</v>
      </c>
      <c r="I5" s="29">
        <v>55.6</v>
      </c>
      <c r="J5" s="29">
        <v>59</v>
      </c>
      <c r="K5" s="29"/>
      <c r="L5" s="29"/>
      <c r="M5" s="29" t="s">
        <v>54</v>
      </c>
      <c r="N5" s="29"/>
      <c r="O5" s="29"/>
      <c r="P5" s="29">
        <v>-132.5</v>
      </c>
      <c r="Q5" s="29">
        <v>132.5</v>
      </c>
      <c r="R5" s="29">
        <v>140</v>
      </c>
      <c r="S5" s="29">
        <v>140</v>
      </c>
      <c r="T5" s="29"/>
      <c r="U5" s="29">
        <v>95</v>
      </c>
      <c r="V5" s="29">
        <v>100</v>
      </c>
      <c r="W5" s="29">
        <v>-102.5</v>
      </c>
      <c r="X5" s="29">
        <v>100</v>
      </c>
      <c r="Y5" s="29">
        <v>240</v>
      </c>
      <c r="Z5" s="29">
        <v>185</v>
      </c>
      <c r="AA5" s="29">
        <v>190</v>
      </c>
      <c r="AB5" s="29">
        <v>-195</v>
      </c>
      <c r="AC5" s="29">
        <v>190</v>
      </c>
      <c r="AD5" s="35">
        <v>430</v>
      </c>
      <c r="AH5" t="e">
        <f t="shared" si="0"/>
        <v>#DIV/0!</v>
      </c>
    </row>
    <row r="6" spans="1:34" ht="15.75" thickBot="1" x14ac:dyDescent="0.3">
      <c r="A6" s="31" t="s">
        <v>369</v>
      </c>
      <c r="B6" s="32" t="s">
        <v>48</v>
      </c>
      <c r="C6" s="32" t="s">
        <v>49</v>
      </c>
      <c r="D6" s="32" t="s">
        <v>50</v>
      </c>
      <c r="E6" s="32" t="s">
        <v>72</v>
      </c>
      <c r="F6" s="32" t="s">
        <v>375</v>
      </c>
      <c r="G6" s="32" t="s">
        <v>72</v>
      </c>
      <c r="H6" s="32" t="s">
        <v>371</v>
      </c>
      <c r="I6" s="32">
        <v>58.7</v>
      </c>
      <c r="J6" s="32">
        <v>59</v>
      </c>
      <c r="K6" s="32"/>
      <c r="L6" s="32"/>
      <c r="M6" s="32" t="s">
        <v>54</v>
      </c>
      <c r="N6" s="32"/>
      <c r="O6" s="32"/>
      <c r="P6" s="32">
        <v>137.5</v>
      </c>
      <c r="Q6" s="32">
        <v>145</v>
      </c>
      <c r="R6" s="32">
        <v>150</v>
      </c>
      <c r="S6" s="32">
        <v>150</v>
      </c>
      <c r="T6" s="32"/>
      <c r="U6" s="32">
        <v>85</v>
      </c>
      <c r="V6" s="32">
        <v>92.5</v>
      </c>
      <c r="W6" s="32">
        <v>-100</v>
      </c>
      <c r="X6" s="32">
        <v>92.5</v>
      </c>
      <c r="Y6" s="32">
        <v>242.5</v>
      </c>
      <c r="Z6" s="32">
        <v>-170</v>
      </c>
      <c r="AA6" s="32">
        <v>170</v>
      </c>
      <c r="AB6" s="32">
        <v>-180</v>
      </c>
      <c r="AC6" s="32">
        <v>170</v>
      </c>
      <c r="AD6" s="36">
        <v>412.5</v>
      </c>
      <c r="AH6" t="e">
        <f t="shared" si="0"/>
        <v>#DIV/0!</v>
      </c>
    </row>
    <row r="7" spans="1:34" x14ac:dyDescent="0.25">
      <c r="A7" s="25" t="s">
        <v>369</v>
      </c>
      <c r="B7" s="26" t="s">
        <v>48</v>
      </c>
      <c r="C7" s="26" t="s">
        <v>49</v>
      </c>
      <c r="D7" s="26" t="s">
        <v>50</v>
      </c>
      <c r="E7" s="26" t="s">
        <v>94</v>
      </c>
      <c r="F7" s="26" t="s">
        <v>376</v>
      </c>
      <c r="G7" s="26" t="s">
        <v>94</v>
      </c>
      <c r="H7" s="26" t="s">
        <v>371</v>
      </c>
      <c r="I7" s="26">
        <v>65.7</v>
      </c>
      <c r="J7" s="26">
        <v>66</v>
      </c>
      <c r="K7" s="26"/>
      <c r="L7" s="26"/>
      <c r="M7" s="26" t="s">
        <v>54</v>
      </c>
      <c r="N7" s="26"/>
      <c r="O7" s="26"/>
      <c r="P7" s="26">
        <v>197.5</v>
      </c>
      <c r="Q7" s="26">
        <v>207.5</v>
      </c>
      <c r="R7" s="26">
        <v>215</v>
      </c>
      <c r="S7" s="26">
        <v>215</v>
      </c>
      <c r="T7" s="26"/>
      <c r="U7" s="26">
        <v>120</v>
      </c>
      <c r="V7" s="26">
        <v>127.5</v>
      </c>
      <c r="W7" s="26">
        <v>-132.5</v>
      </c>
      <c r="X7" s="26">
        <v>127.5</v>
      </c>
      <c r="Y7" s="26">
        <v>342.5</v>
      </c>
      <c r="Z7" s="26">
        <v>210</v>
      </c>
      <c r="AA7" s="26">
        <v>222.5</v>
      </c>
      <c r="AB7" s="26">
        <v>230</v>
      </c>
      <c r="AC7" s="26">
        <v>230</v>
      </c>
      <c r="AD7" s="27">
        <v>572.5</v>
      </c>
      <c r="AE7" s="34">
        <v>66</v>
      </c>
      <c r="AF7">
        <f>SUM(AD7:AD11)</f>
        <v>2682.5</v>
      </c>
      <c r="AG7">
        <v>5</v>
      </c>
      <c r="AH7">
        <f t="shared" si="0"/>
        <v>536.5</v>
      </c>
    </row>
    <row r="8" spans="1:34" x14ac:dyDescent="0.25">
      <c r="A8" s="28" t="s">
        <v>369</v>
      </c>
      <c r="B8" s="29" t="s">
        <v>48</v>
      </c>
      <c r="C8" s="29" t="s">
        <v>49</v>
      </c>
      <c r="D8" s="29" t="s">
        <v>50</v>
      </c>
      <c r="E8" s="29" t="s">
        <v>51</v>
      </c>
      <c r="F8" s="29" t="s">
        <v>377</v>
      </c>
      <c r="G8" s="29" t="s">
        <v>51</v>
      </c>
      <c r="H8" s="29" t="s">
        <v>371</v>
      </c>
      <c r="I8" s="29">
        <v>65.3</v>
      </c>
      <c r="J8" s="29">
        <v>66</v>
      </c>
      <c r="K8" s="29"/>
      <c r="L8" s="29"/>
      <c r="M8" s="29" t="s">
        <v>54</v>
      </c>
      <c r="N8" s="29"/>
      <c r="O8" s="29"/>
      <c r="P8" s="29">
        <v>172.5</v>
      </c>
      <c r="Q8" s="29">
        <v>180</v>
      </c>
      <c r="R8" s="29">
        <v>-187.5</v>
      </c>
      <c r="S8" s="29">
        <v>180</v>
      </c>
      <c r="T8" s="29"/>
      <c r="U8" s="29">
        <v>120</v>
      </c>
      <c r="V8" s="29">
        <v>127.5</v>
      </c>
      <c r="W8" s="29">
        <v>-130</v>
      </c>
      <c r="X8" s="29">
        <v>127.5</v>
      </c>
      <c r="Y8" s="29">
        <v>307.5</v>
      </c>
      <c r="Z8" s="29">
        <v>220</v>
      </c>
      <c r="AA8" s="29">
        <v>227.5</v>
      </c>
      <c r="AB8" s="29">
        <v>232.5</v>
      </c>
      <c r="AC8" s="29">
        <v>232.5</v>
      </c>
      <c r="AD8" s="30">
        <v>540</v>
      </c>
      <c r="AH8" t="e">
        <f t="shared" si="0"/>
        <v>#DIV/0!</v>
      </c>
    </row>
    <row r="9" spans="1:34" x14ac:dyDescent="0.25">
      <c r="A9" s="28" t="s">
        <v>369</v>
      </c>
      <c r="B9" s="29" t="s">
        <v>48</v>
      </c>
      <c r="C9" s="29" t="s">
        <v>49</v>
      </c>
      <c r="D9" s="29" t="s">
        <v>50</v>
      </c>
      <c r="E9" s="29" t="s">
        <v>72</v>
      </c>
      <c r="F9" s="29" t="s">
        <v>378</v>
      </c>
      <c r="G9" s="29" t="s">
        <v>72</v>
      </c>
      <c r="H9" s="29" t="s">
        <v>371</v>
      </c>
      <c r="I9" s="29">
        <v>64.5</v>
      </c>
      <c r="J9" s="29">
        <v>66</v>
      </c>
      <c r="K9" s="29"/>
      <c r="L9" s="29"/>
      <c r="M9" s="29" t="s">
        <v>54</v>
      </c>
      <c r="N9" s="29"/>
      <c r="O9" s="29"/>
      <c r="P9" s="29">
        <v>170</v>
      </c>
      <c r="Q9" s="29">
        <v>180</v>
      </c>
      <c r="R9" s="29">
        <v>-190</v>
      </c>
      <c r="S9" s="29">
        <v>180</v>
      </c>
      <c r="T9" s="29"/>
      <c r="U9" s="29">
        <v>125</v>
      </c>
      <c r="V9" s="29">
        <v>132.5</v>
      </c>
      <c r="W9" s="29">
        <v>-140</v>
      </c>
      <c r="X9" s="29">
        <v>132.5</v>
      </c>
      <c r="Y9" s="29">
        <v>312.5</v>
      </c>
      <c r="Z9" s="29">
        <v>205</v>
      </c>
      <c r="AA9" s="29">
        <v>215</v>
      </c>
      <c r="AB9" s="29">
        <v>225</v>
      </c>
      <c r="AC9" s="29">
        <v>225</v>
      </c>
      <c r="AD9" s="30">
        <v>537.5</v>
      </c>
      <c r="AH9" t="e">
        <f t="shared" si="0"/>
        <v>#DIV/0!</v>
      </c>
    </row>
    <row r="10" spans="1:34" x14ac:dyDescent="0.25">
      <c r="A10" s="28" t="s">
        <v>369</v>
      </c>
      <c r="B10" s="29" t="s">
        <v>48</v>
      </c>
      <c r="C10" s="29" t="s">
        <v>49</v>
      </c>
      <c r="D10" s="29" t="s">
        <v>50</v>
      </c>
      <c r="E10" s="29" t="s">
        <v>124</v>
      </c>
      <c r="F10" s="29" t="s">
        <v>379</v>
      </c>
      <c r="G10" s="29" t="s">
        <v>124</v>
      </c>
      <c r="H10" s="29" t="s">
        <v>371</v>
      </c>
      <c r="I10" s="29">
        <v>65.2</v>
      </c>
      <c r="J10" s="29">
        <v>66</v>
      </c>
      <c r="K10" s="29"/>
      <c r="L10" s="29"/>
      <c r="M10" s="29" t="s">
        <v>54</v>
      </c>
      <c r="N10" s="29"/>
      <c r="O10" s="29"/>
      <c r="P10" s="29">
        <v>160</v>
      </c>
      <c r="Q10" s="29">
        <v>172.5</v>
      </c>
      <c r="R10" s="29">
        <v>182.5</v>
      </c>
      <c r="S10" s="29">
        <v>182.5</v>
      </c>
      <c r="T10" s="29"/>
      <c r="U10" s="29">
        <v>112.5</v>
      </c>
      <c r="V10" s="29">
        <v>122.5</v>
      </c>
      <c r="W10" s="29">
        <v>-130</v>
      </c>
      <c r="X10" s="29">
        <v>122.5</v>
      </c>
      <c r="Y10" s="29">
        <v>305</v>
      </c>
      <c r="Z10" s="29">
        <v>195</v>
      </c>
      <c r="AA10" s="29">
        <v>215</v>
      </c>
      <c r="AB10" s="29">
        <v>-220</v>
      </c>
      <c r="AC10" s="29">
        <v>215</v>
      </c>
      <c r="AD10" s="30">
        <v>520</v>
      </c>
      <c r="AH10" t="e">
        <f t="shared" si="0"/>
        <v>#DIV/0!</v>
      </c>
    </row>
    <row r="11" spans="1:34" ht="15.75" thickBot="1" x14ac:dyDescent="0.3">
      <c r="A11" s="31" t="s">
        <v>369</v>
      </c>
      <c r="B11" s="32" t="s">
        <v>48</v>
      </c>
      <c r="C11" s="32" t="s">
        <v>49</v>
      </c>
      <c r="D11" s="32" t="s">
        <v>50</v>
      </c>
      <c r="E11" s="32" t="s">
        <v>55</v>
      </c>
      <c r="F11" s="32" t="s">
        <v>380</v>
      </c>
      <c r="G11" s="32" t="s">
        <v>55</v>
      </c>
      <c r="H11" s="32" t="s">
        <v>371</v>
      </c>
      <c r="I11" s="32">
        <v>65.3</v>
      </c>
      <c r="J11" s="32">
        <v>66</v>
      </c>
      <c r="K11" s="32"/>
      <c r="L11" s="32"/>
      <c r="M11" s="32" t="s">
        <v>54</v>
      </c>
      <c r="N11" s="32"/>
      <c r="O11" s="32"/>
      <c r="P11" s="32">
        <v>175</v>
      </c>
      <c r="Q11" s="32">
        <v>-185</v>
      </c>
      <c r="R11" s="32">
        <v>-185</v>
      </c>
      <c r="S11" s="32">
        <v>175</v>
      </c>
      <c r="T11" s="32"/>
      <c r="U11" s="32">
        <v>125</v>
      </c>
      <c r="V11" s="32">
        <v>132.5</v>
      </c>
      <c r="W11" s="32">
        <v>137.5</v>
      </c>
      <c r="X11" s="32">
        <v>137.5</v>
      </c>
      <c r="Y11" s="32">
        <v>312.5</v>
      </c>
      <c r="Z11" s="32">
        <v>185</v>
      </c>
      <c r="AA11" s="32">
        <v>195</v>
      </c>
      <c r="AB11" s="32">
        <v>200</v>
      </c>
      <c r="AC11" s="32">
        <v>200</v>
      </c>
      <c r="AD11" s="33">
        <v>512.5</v>
      </c>
      <c r="AH11" t="e">
        <f t="shared" si="0"/>
        <v>#DIV/0!</v>
      </c>
    </row>
    <row r="12" spans="1:34" x14ac:dyDescent="0.25">
      <c r="A12" s="25" t="s">
        <v>369</v>
      </c>
      <c r="B12" s="26" t="s">
        <v>48</v>
      </c>
      <c r="C12" s="26" t="s">
        <v>49</v>
      </c>
      <c r="D12" s="26" t="s">
        <v>50</v>
      </c>
      <c r="E12" s="26" t="s">
        <v>51</v>
      </c>
      <c r="F12" s="26" t="s">
        <v>381</v>
      </c>
      <c r="G12" s="26" t="s">
        <v>51</v>
      </c>
      <c r="H12" s="26" t="s">
        <v>371</v>
      </c>
      <c r="I12" s="26">
        <v>74</v>
      </c>
      <c r="J12" s="26">
        <v>74</v>
      </c>
      <c r="K12" s="26"/>
      <c r="L12" s="26"/>
      <c r="M12" s="26" t="s">
        <v>54</v>
      </c>
      <c r="N12" s="26"/>
      <c r="O12" s="26"/>
      <c r="P12" s="26">
        <v>180</v>
      </c>
      <c r="Q12" s="26">
        <v>210</v>
      </c>
      <c r="R12" s="26">
        <v>227.5</v>
      </c>
      <c r="S12" s="26">
        <v>227.5</v>
      </c>
      <c r="T12" s="26"/>
      <c r="U12" s="26">
        <v>130</v>
      </c>
      <c r="V12" s="26">
        <v>142.5</v>
      </c>
      <c r="W12" s="26">
        <v>152.5</v>
      </c>
      <c r="X12" s="26">
        <v>152.5</v>
      </c>
      <c r="Y12" s="26">
        <v>380</v>
      </c>
      <c r="Z12" s="26">
        <v>257.5</v>
      </c>
      <c r="AA12" s="26">
        <v>275</v>
      </c>
      <c r="AB12" s="26">
        <v>-290</v>
      </c>
      <c r="AC12" s="26">
        <v>275</v>
      </c>
      <c r="AD12" s="27">
        <v>655</v>
      </c>
      <c r="AE12" s="34">
        <v>74</v>
      </c>
      <c r="AF12">
        <f>SUM(AD12:AD23)</f>
        <v>6997.5</v>
      </c>
      <c r="AG12">
        <v>12</v>
      </c>
      <c r="AH12">
        <f t="shared" si="0"/>
        <v>583.125</v>
      </c>
    </row>
    <row r="13" spans="1:34" x14ac:dyDescent="0.25">
      <c r="A13" s="28" t="s">
        <v>369</v>
      </c>
      <c r="B13" s="29" t="s">
        <v>48</v>
      </c>
      <c r="C13" s="29" t="s">
        <v>49</v>
      </c>
      <c r="D13" s="29" t="s">
        <v>50</v>
      </c>
      <c r="E13" s="29" t="s">
        <v>55</v>
      </c>
      <c r="F13" s="29" t="s">
        <v>382</v>
      </c>
      <c r="G13" s="29" t="s">
        <v>55</v>
      </c>
      <c r="H13" s="29" t="s">
        <v>371</v>
      </c>
      <c r="I13" s="29">
        <v>74</v>
      </c>
      <c r="J13" s="29">
        <v>74</v>
      </c>
      <c r="K13" s="29"/>
      <c r="L13" s="29"/>
      <c r="M13" s="29" t="s">
        <v>54</v>
      </c>
      <c r="N13" s="29"/>
      <c r="O13" s="29"/>
      <c r="P13" s="29">
        <v>230</v>
      </c>
      <c r="Q13" s="29">
        <v>240</v>
      </c>
      <c r="R13" s="29">
        <v>-247.5</v>
      </c>
      <c r="S13" s="29">
        <v>240</v>
      </c>
      <c r="T13" s="29"/>
      <c r="U13" s="29">
        <v>130</v>
      </c>
      <c r="V13" s="29">
        <v>135</v>
      </c>
      <c r="W13" s="29">
        <v>137.5</v>
      </c>
      <c r="X13" s="29">
        <v>137.5</v>
      </c>
      <c r="Y13" s="29">
        <v>377.5</v>
      </c>
      <c r="Z13" s="29">
        <v>252.5</v>
      </c>
      <c r="AA13" s="29">
        <v>262.5</v>
      </c>
      <c r="AB13" s="29">
        <v>272.5</v>
      </c>
      <c r="AC13" s="29">
        <v>272.5</v>
      </c>
      <c r="AD13" s="30">
        <v>650</v>
      </c>
      <c r="AH13" t="e">
        <f t="shared" si="0"/>
        <v>#DIV/0!</v>
      </c>
    </row>
    <row r="14" spans="1:34" x14ac:dyDescent="0.25">
      <c r="A14" s="28" t="s">
        <v>369</v>
      </c>
      <c r="B14" s="29" t="s">
        <v>48</v>
      </c>
      <c r="C14" s="29" t="s">
        <v>49</v>
      </c>
      <c r="D14" s="29" t="s">
        <v>50</v>
      </c>
      <c r="E14" s="29" t="s">
        <v>57</v>
      </c>
      <c r="F14" s="29" t="s">
        <v>37</v>
      </c>
      <c r="G14" s="29" t="s">
        <v>57</v>
      </c>
      <c r="H14" s="29" t="s">
        <v>371</v>
      </c>
      <c r="I14" s="29">
        <v>73.8</v>
      </c>
      <c r="J14" s="29">
        <v>74</v>
      </c>
      <c r="K14" s="29"/>
      <c r="L14" s="29"/>
      <c r="M14" s="29" t="s">
        <v>54</v>
      </c>
      <c r="N14" s="29"/>
      <c r="O14" s="29"/>
      <c r="P14" s="29">
        <v>225</v>
      </c>
      <c r="Q14" s="29">
        <v>-235</v>
      </c>
      <c r="R14" s="29">
        <v>237.5</v>
      </c>
      <c r="S14" s="29">
        <v>237.5</v>
      </c>
      <c r="T14" s="29"/>
      <c r="U14" s="29">
        <v>-125</v>
      </c>
      <c r="V14" s="29">
        <v>130</v>
      </c>
      <c r="W14" s="29">
        <v>-137.5</v>
      </c>
      <c r="X14" s="29">
        <v>130</v>
      </c>
      <c r="Y14" s="29">
        <v>367.5</v>
      </c>
      <c r="Z14" s="29">
        <v>252.5</v>
      </c>
      <c r="AA14" s="29">
        <v>265</v>
      </c>
      <c r="AB14" s="29">
        <v>272.5</v>
      </c>
      <c r="AC14" s="29">
        <v>272.5</v>
      </c>
      <c r="AD14" s="30">
        <v>640</v>
      </c>
      <c r="AH14" t="e">
        <f t="shared" si="0"/>
        <v>#DIV/0!</v>
      </c>
    </row>
    <row r="15" spans="1:34" x14ac:dyDescent="0.25">
      <c r="A15" s="28" t="s">
        <v>369</v>
      </c>
      <c r="B15" s="29" t="s">
        <v>48</v>
      </c>
      <c r="C15" s="29" t="s">
        <v>49</v>
      </c>
      <c r="D15" s="29" t="s">
        <v>50</v>
      </c>
      <c r="E15" s="29" t="s">
        <v>72</v>
      </c>
      <c r="F15" s="29" t="s">
        <v>383</v>
      </c>
      <c r="G15" s="29" t="s">
        <v>72</v>
      </c>
      <c r="H15" s="29" t="s">
        <v>371</v>
      </c>
      <c r="I15" s="29">
        <v>74</v>
      </c>
      <c r="J15" s="29">
        <v>74</v>
      </c>
      <c r="K15" s="29"/>
      <c r="L15" s="29"/>
      <c r="M15" s="29" t="s">
        <v>54</v>
      </c>
      <c r="N15" s="29"/>
      <c r="O15" s="29"/>
      <c r="P15" s="29">
        <v>192.5</v>
      </c>
      <c r="Q15" s="29">
        <v>202.5</v>
      </c>
      <c r="R15" s="29">
        <v>-205</v>
      </c>
      <c r="S15" s="29">
        <v>202.5</v>
      </c>
      <c r="T15" s="29"/>
      <c r="U15" s="29">
        <v>117.5</v>
      </c>
      <c r="V15" s="29">
        <v>125</v>
      </c>
      <c r="W15" s="29">
        <v>132.5</v>
      </c>
      <c r="X15" s="29">
        <v>132.5</v>
      </c>
      <c r="Y15" s="29">
        <v>335</v>
      </c>
      <c r="Z15" s="29">
        <v>255</v>
      </c>
      <c r="AA15" s="29">
        <v>267.5</v>
      </c>
      <c r="AB15" s="29">
        <v>275</v>
      </c>
      <c r="AC15" s="29">
        <v>275</v>
      </c>
      <c r="AD15" s="30">
        <v>610</v>
      </c>
      <c r="AH15" t="e">
        <f t="shared" si="0"/>
        <v>#DIV/0!</v>
      </c>
    </row>
    <row r="16" spans="1:34" x14ac:dyDescent="0.25">
      <c r="A16" s="28" t="s">
        <v>369</v>
      </c>
      <c r="B16" s="29" t="s">
        <v>48</v>
      </c>
      <c r="C16" s="29" t="s">
        <v>49</v>
      </c>
      <c r="D16" s="29" t="s">
        <v>50</v>
      </c>
      <c r="E16" s="29" t="s">
        <v>72</v>
      </c>
      <c r="F16" s="29" t="s">
        <v>384</v>
      </c>
      <c r="G16" s="29" t="s">
        <v>72</v>
      </c>
      <c r="H16" s="29" t="s">
        <v>371</v>
      </c>
      <c r="I16" s="29">
        <v>73.400000000000006</v>
      </c>
      <c r="J16" s="29">
        <v>74</v>
      </c>
      <c r="K16" s="29"/>
      <c r="L16" s="29"/>
      <c r="M16" s="29" t="s">
        <v>54</v>
      </c>
      <c r="N16" s="29"/>
      <c r="O16" s="29"/>
      <c r="P16" s="29">
        <v>185</v>
      </c>
      <c r="Q16" s="29">
        <v>195</v>
      </c>
      <c r="R16" s="29">
        <v>205</v>
      </c>
      <c r="S16" s="29">
        <v>205</v>
      </c>
      <c r="T16" s="29"/>
      <c r="U16" s="29">
        <v>145</v>
      </c>
      <c r="V16" s="29">
        <v>155</v>
      </c>
      <c r="W16" s="29">
        <v>160</v>
      </c>
      <c r="X16" s="29">
        <v>160</v>
      </c>
      <c r="Y16" s="29">
        <v>365</v>
      </c>
      <c r="Z16" s="29">
        <v>205</v>
      </c>
      <c r="AA16" s="29">
        <v>220</v>
      </c>
      <c r="AB16" s="29">
        <v>235</v>
      </c>
      <c r="AC16" s="29">
        <v>235</v>
      </c>
      <c r="AD16" s="30">
        <v>600</v>
      </c>
      <c r="AH16" t="e">
        <f t="shared" si="0"/>
        <v>#DIV/0!</v>
      </c>
    </row>
    <row r="17" spans="1:34" x14ac:dyDescent="0.25">
      <c r="A17" s="28" t="s">
        <v>369</v>
      </c>
      <c r="B17" s="29" t="s">
        <v>48</v>
      </c>
      <c r="C17" s="29" t="s">
        <v>49</v>
      </c>
      <c r="D17" s="29" t="s">
        <v>50</v>
      </c>
      <c r="E17" s="29" t="s">
        <v>55</v>
      </c>
      <c r="F17" s="29" t="s">
        <v>38</v>
      </c>
      <c r="G17" s="29" t="s">
        <v>55</v>
      </c>
      <c r="H17" s="29" t="s">
        <v>371</v>
      </c>
      <c r="I17" s="29">
        <v>73.900000000000006</v>
      </c>
      <c r="J17" s="29">
        <v>74</v>
      </c>
      <c r="K17" s="29"/>
      <c r="L17" s="29"/>
      <c r="M17" s="29" t="s">
        <v>54</v>
      </c>
      <c r="N17" s="29"/>
      <c r="O17" s="29"/>
      <c r="P17" s="29">
        <v>195</v>
      </c>
      <c r="Q17" s="29">
        <v>-205</v>
      </c>
      <c r="R17" s="29">
        <v>-205</v>
      </c>
      <c r="S17" s="29">
        <v>195</v>
      </c>
      <c r="T17" s="29"/>
      <c r="U17" s="29">
        <v>140</v>
      </c>
      <c r="V17" s="29">
        <v>147.5</v>
      </c>
      <c r="W17" s="29">
        <v>-152.5</v>
      </c>
      <c r="X17" s="29">
        <v>147.5</v>
      </c>
      <c r="Y17" s="29">
        <v>342.5</v>
      </c>
      <c r="Z17" s="29">
        <v>227.5</v>
      </c>
      <c r="AA17" s="29">
        <v>245</v>
      </c>
      <c r="AB17" s="29">
        <v>-260</v>
      </c>
      <c r="AC17" s="29">
        <v>245</v>
      </c>
      <c r="AD17" s="30">
        <v>587.5</v>
      </c>
      <c r="AH17" t="e">
        <f t="shared" si="0"/>
        <v>#DIV/0!</v>
      </c>
    </row>
    <row r="18" spans="1:34" x14ac:dyDescent="0.25">
      <c r="A18" s="28" t="s">
        <v>369</v>
      </c>
      <c r="B18" s="29" t="s">
        <v>48</v>
      </c>
      <c r="C18" s="29" t="s">
        <v>49</v>
      </c>
      <c r="D18" s="29" t="s">
        <v>50</v>
      </c>
      <c r="E18" s="29" t="s">
        <v>94</v>
      </c>
      <c r="F18" s="29" t="s">
        <v>385</v>
      </c>
      <c r="G18" s="29" t="s">
        <v>94</v>
      </c>
      <c r="H18" s="29" t="s">
        <v>371</v>
      </c>
      <c r="I18" s="29">
        <v>72</v>
      </c>
      <c r="J18" s="29">
        <v>74</v>
      </c>
      <c r="K18" s="29"/>
      <c r="L18" s="29"/>
      <c r="M18" s="29" t="s">
        <v>54</v>
      </c>
      <c r="N18" s="29"/>
      <c r="O18" s="29"/>
      <c r="P18" s="29">
        <v>195</v>
      </c>
      <c r="Q18" s="29">
        <v>207.5</v>
      </c>
      <c r="R18" s="29">
        <v>215</v>
      </c>
      <c r="S18" s="29">
        <v>215</v>
      </c>
      <c r="T18" s="29"/>
      <c r="U18" s="29">
        <v>107.5</v>
      </c>
      <c r="V18" s="29">
        <v>115</v>
      </c>
      <c r="W18" s="29">
        <v>117.5</v>
      </c>
      <c r="X18" s="29">
        <v>117.5</v>
      </c>
      <c r="Y18" s="29">
        <v>332.5</v>
      </c>
      <c r="Z18" s="29">
        <v>225</v>
      </c>
      <c r="AA18" s="29">
        <v>237.5</v>
      </c>
      <c r="AB18" s="29">
        <v>-247.5</v>
      </c>
      <c r="AC18" s="29">
        <v>237.5</v>
      </c>
      <c r="AD18" s="30">
        <v>570</v>
      </c>
      <c r="AH18" t="e">
        <f t="shared" si="0"/>
        <v>#DIV/0!</v>
      </c>
    </row>
    <row r="19" spans="1:34" x14ac:dyDescent="0.25">
      <c r="A19" s="28" t="s">
        <v>369</v>
      </c>
      <c r="B19" s="29" t="s">
        <v>48</v>
      </c>
      <c r="C19" s="29" t="s">
        <v>49</v>
      </c>
      <c r="D19" s="29" t="s">
        <v>50</v>
      </c>
      <c r="E19" s="29" t="s">
        <v>51</v>
      </c>
      <c r="F19" s="29" t="s">
        <v>386</v>
      </c>
      <c r="G19" s="29" t="s">
        <v>51</v>
      </c>
      <c r="H19" s="29" t="s">
        <v>371</v>
      </c>
      <c r="I19" s="29">
        <v>73.599999999999994</v>
      </c>
      <c r="J19" s="29">
        <v>74</v>
      </c>
      <c r="K19" s="29"/>
      <c r="L19" s="29"/>
      <c r="M19" s="29" t="s">
        <v>54</v>
      </c>
      <c r="N19" s="29"/>
      <c r="O19" s="29"/>
      <c r="P19" s="29">
        <v>200</v>
      </c>
      <c r="Q19" s="29">
        <v>210</v>
      </c>
      <c r="R19" s="29">
        <v>-217.5</v>
      </c>
      <c r="S19" s="29">
        <v>210</v>
      </c>
      <c r="T19" s="29"/>
      <c r="U19" s="29">
        <v>122.5</v>
      </c>
      <c r="V19" s="29">
        <v>132.5</v>
      </c>
      <c r="W19" s="29">
        <v>140</v>
      </c>
      <c r="X19" s="29">
        <v>140</v>
      </c>
      <c r="Y19" s="29">
        <v>350</v>
      </c>
      <c r="Z19" s="29">
        <v>190</v>
      </c>
      <c r="AA19" s="29">
        <v>200</v>
      </c>
      <c r="AB19" s="29">
        <v>212.5</v>
      </c>
      <c r="AC19" s="29">
        <v>212.5</v>
      </c>
      <c r="AD19" s="30">
        <v>562.5</v>
      </c>
      <c r="AH19" t="e">
        <f t="shared" si="0"/>
        <v>#DIV/0!</v>
      </c>
    </row>
    <row r="20" spans="1:34" x14ac:dyDescent="0.25">
      <c r="A20" s="28" t="s">
        <v>369</v>
      </c>
      <c r="B20" s="29" t="s">
        <v>48</v>
      </c>
      <c r="C20" s="29" t="s">
        <v>49</v>
      </c>
      <c r="D20" s="29" t="s">
        <v>50</v>
      </c>
      <c r="E20" s="29" t="s">
        <v>57</v>
      </c>
      <c r="F20" s="29" t="s">
        <v>387</v>
      </c>
      <c r="G20" s="29" t="s">
        <v>57</v>
      </c>
      <c r="H20" s="29" t="s">
        <v>371</v>
      </c>
      <c r="I20" s="29">
        <v>73.7</v>
      </c>
      <c r="J20" s="29">
        <v>74</v>
      </c>
      <c r="K20" s="29"/>
      <c r="L20" s="29"/>
      <c r="M20" s="29" t="s">
        <v>54</v>
      </c>
      <c r="N20" s="29"/>
      <c r="O20" s="29"/>
      <c r="P20" s="29">
        <v>190</v>
      </c>
      <c r="Q20" s="29">
        <v>202.5</v>
      </c>
      <c r="R20" s="29">
        <v>210</v>
      </c>
      <c r="S20" s="29">
        <v>210</v>
      </c>
      <c r="T20" s="29"/>
      <c r="U20" s="29">
        <v>110</v>
      </c>
      <c r="V20" s="29">
        <v>115</v>
      </c>
      <c r="W20" s="29">
        <v>117.5</v>
      </c>
      <c r="X20" s="29">
        <v>117.5</v>
      </c>
      <c r="Y20" s="29">
        <v>327.5</v>
      </c>
      <c r="Z20" s="29">
        <v>215</v>
      </c>
      <c r="AA20" s="29">
        <v>-222.5</v>
      </c>
      <c r="AB20" s="29">
        <v>227.5</v>
      </c>
      <c r="AC20" s="29">
        <v>227.5</v>
      </c>
      <c r="AD20" s="30">
        <v>555</v>
      </c>
      <c r="AH20" t="e">
        <f t="shared" si="0"/>
        <v>#DIV/0!</v>
      </c>
    </row>
    <row r="21" spans="1:34" x14ac:dyDescent="0.25">
      <c r="A21" s="28" t="s">
        <v>369</v>
      </c>
      <c r="B21" s="29" t="s">
        <v>48</v>
      </c>
      <c r="C21" s="29" t="s">
        <v>49</v>
      </c>
      <c r="D21" s="29" t="s">
        <v>50</v>
      </c>
      <c r="E21" s="29" t="s">
        <v>113</v>
      </c>
      <c r="F21" s="29" t="s">
        <v>388</v>
      </c>
      <c r="G21" s="29" t="s">
        <v>113</v>
      </c>
      <c r="H21" s="29" t="s">
        <v>371</v>
      </c>
      <c r="I21" s="29">
        <v>73.400000000000006</v>
      </c>
      <c r="J21" s="29">
        <v>74</v>
      </c>
      <c r="K21" s="29"/>
      <c r="L21" s="29"/>
      <c r="M21" s="29" t="s">
        <v>54</v>
      </c>
      <c r="N21" s="29"/>
      <c r="O21" s="29"/>
      <c r="P21" s="29">
        <v>195</v>
      </c>
      <c r="Q21" s="29">
        <v>200</v>
      </c>
      <c r="R21" s="29">
        <v>205</v>
      </c>
      <c r="S21" s="29">
        <v>205</v>
      </c>
      <c r="T21" s="29"/>
      <c r="U21" s="29">
        <v>125</v>
      </c>
      <c r="V21" s="29">
        <v>130</v>
      </c>
      <c r="W21" s="29">
        <v>132.5</v>
      </c>
      <c r="X21" s="29">
        <v>132.5</v>
      </c>
      <c r="Y21" s="29">
        <v>337.5</v>
      </c>
      <c r="Z21" s="29">
        <v>215</v>
      </c>
      <c r="AA21" s="29">
        <v>-222.5</v>
      </c>
      <c r="AB21" s="29">
        <v>-222.5</v>
      </c>
      <c r="AC21" s="29">
        <v>215</v>
      </c>
      <c r="AD21" s="30">
        <v>552.5</v>
      </c>
      <c r="AH21" t="e">
        <f t="shared" si="0"/>
        <v>#DIV/0!</v>
      </c>
    </row>
    <row r="22" spans="1:34" x14ac:dyDescent="0.25">
      <c r="A22" s="28" t="s">
        <v>369</v>
      </c>
      <c r="B22" s="29" t="s">
        <v>48</v>
      </c>
      <c r="C22" s="29" t="s">
        <v>49</v>
      </c>
      <c r="D22" s="29" t="s">
        <v>50</v>
      </c>
      <c r="E22" s="29" t="s">
        <v>89</v>
      </c>
      <c r="F22" s="29" t="s">
        <v>389</v>
      </c>
      <c r="G22" s="29" t="s">
        <v>390</v>
      </c>
      <c r="H22" s="29" t="s">
        <v>371</v>
      </c>
      <c r="I22" s="29">
        <v>72.3</v>
      </c>
      <c r="J22" s="29">
        <v>74</v>
      </c>
      <c r="K22" s="29"/>
      <c r="L22" s="29"/>
      <c r="M22" s="29" t="s">
        <v>54</v>
      </c>
      <c r="N22" s="29"/>
      <c r="O22" s="29"/>
      <c r="P22" s="29">
        <v>172.5</v>
      </c>
      <c r="Q22" s="29">
        <v>182.5</v>
      </c>
      <c r="R22" s="29">
        <v>-190</v>
      </c>
      <c r="S22" s="29">
        <v>182.5</v>
      </c>
      <c r="T22" s="29"/>
      <c r="U22" s="29">
        <v>100</v>
      </c>
      <c r="V22" s="29">
        <v>107.5</v>
      </c>
      <c r="W22" s="29">
        <v>112.5</v>
      </c>
      <c r="X22" s="29">
        <v>112.5</v>
      </c>
      <c r="Y22" s="29">
        <v>295</v>
      </c>
      <c r="Z22" s="29">
        <v>200</v>
      </c>
      <c r="AA22" s="29">
        <v>210</v>
      </c>
      <c r="AB22" s="29">
        <v>220</v>
      </c>
      <c r="AC22" s="29">
        <v>220</v>
      </c>
      <c r="AD22" s="35">
        <v>515</v>
      </c>
      <c r="AH22" t="e">
        <f t="shared" si="0"/>
        <v>#DIV/0!</v>
      </c>
    </row>
    <row r="23" spans="1:34" ht="15.75" thickBot="1" x14ac:dyDescent="0.3">
      <c r="A23" s="31" t="s">
        <v>369</v>
      </c>
      <c r="B23" s="32" t="s">
        <v>48</v>
      </c>
      <c r="C23" s="32" t="s">
        <v>49</v>
      </c>
      <c r="D23" s="32" t="s">
        <v>50</v>
      </c>
      <c r="E23" s="32" t="s">
        <v>55</v>
      </c>
      <c r="F23" s="32" t="s">
        <v>391</v>
      </c>
      <c r="G23" s="32" t="s">
        <v>55</v>
      </c>
      <c r="H23" s="32" t="s">
        <v>371</v>
      </c>
      <c r="I23" s="32">
        <v>73.2</v>
      </c>
      <c r="J23" s="32">
        <v>74</v>
      </c>
      <c r="K23" s="32"/>
      <c r="L23" s="32"/>
      <c r="M23" s="32" t="s">
        <v>54</v>
      </c>
      <c r="N23" s="32"/>
      <c r="O23" s="32"/>
      <c r="P23" s="32">
        <v>167.5</v>
      </c>
      <c r="Q23" s="32">
        <v>177.5</v>
      </c>
      <c r="R23" s="32">
        <v>185</v>
      </c>
      <c r="S23" s="32">
        <v>185</v>
      </c>
      <c r="T23" s="32"/>
      <c r="U23" s="32">
        <v>112.5</v>
      </c>
      <c r="V23" s="32">
        <v>117.5</v>
      </c>
      <c r="W23" s="32">
        <v>-122.5</v>
      </c>
      <c r="X23" s="32">
        <v>117.5</v>
      </c>
      <c r="Y23" s="32">
        <v>302.5</v>
      </c>
      <c r="Z23" s="32">
        <v>197.5</v>
      </c>
      <c r="AA23" s="32">
        <v>-205</v>
      </c>
      <c r="AB23" s="32">
        <v>-212.5</v>
      </c>
      <c r="AC23" s="32">
        <v>197.5</v>
      </c>
      <c r="AD23" s="36">
        <v>500</v>
      </c>
      <c r="AH23" t="e">
        <f t="shared" si="0"/>
        <v>#DIV/0!</v>
      </c>
    </row>
    <row r="24" spans="1:34" x14ac:dyDescent="0.25">
      <c r="A24" s="25" t="s">
        <v>369</v>
      </c>
      <c r="B24" s="26" t="s">
        <v>48</v>
      </c>
      <c r="C24" s="26" t="s">
        <v>49</v>
      </c>
      <c r="D24" s="26" t="s">
        <v>50</v>
      </c>
      <c r="E24" s="26" t="s">
        <v>89</v>
      </c>
      <c r="F24" s="26" t="s">
        <v>36</v>
      </c>
      <c r="G24" s="26" t="s">
        <v>390</v>
      </c>
      <c r="H24" s="26" t="s">
        <v>371</v>
      </c>
      <c r="I24" s="26">
        <v>82.7</v>
      </c>
      <c r="J24" s="26">
        <v>83</v>
      </c>
      <c r="K24" s="26"/>
      <c r="L24" s="26"/>
      <c r="M24" s="26" t="s">
        <v>54</v>
      </c>
      <c r="N24" s="26"/>
      <c r="O24" s="26"/>
      <c r="P24" s="26">
        <v>250</v>
      </c>
      <c r="Q24" s="26">
        <v>257.5</v>
      </c>
      <c r="R24" s="26">
        <v>-265</v>
      </c>
      <c r="S24" s="26">
        <v>257.5</v>
      </c>
      <c r="T24" s="26"/>
      <c r="U24" s="26">
        <v>195</v>
      </c>
      <c r="V24" s="26">
        <v>205</v>
      </c>
      <c r="W24" s="26">
        <v>215.5</v>
      </c>
      <c r="X24" s="26">
        <v>215.5</v>
      </c>
      <c r="Y24" s="26">
        <v>473</v>
      </c>
      <c r="Z24" s="26">
        <v>260</v>
      </c>
      <c r="AA24" s="26">
        <v>280</v>
      </c>
      <c r="AB24" s="26">
        <v>-301</v>
      </c>
      <c r="AC24" s="26">
        <v>280</v>
      </c>
      <c r="AD24" s="27">
        <v>753</v>
      </c>
      <c r="AE24" s="34">
        <v>83</v>
      </c>
      <c r="AF24">
        <f>SUM(AD24:AD31)</f>
        <v>5328</v>
      </c>
      <c r="AG24">
        <v>8</v>
      </c>
      <c r="AH24">
        <f t="shared" si="0"/>
        <v>666</v>
      </c>
    </row>
    <row r="25" spans="1:34" x14ac:dyDescent="0.25">
      <c r="A25" s="28" t="s">
        <v>369</v>
      </c>
      <c r="B25" s="29" t="s">
        <v>48</v>
      </c>
      <c r="C25" s="29" t="s">
        <v>49</v>
      </c>
      <c r="D25" s="29" t="s">
        <v>50</v>
      </c>
      <c r="E25" s="29" t="s">
        <v>72</v>
      </c>
      <c r="F25" s="29" t="s">
        <v>392</v>
      </c>
      <c r="G25" s="29" t="s">
        <v>72</v>
      </c>
      <c r="H25" s="29" t="s">
        <v>371</v>
      </c>
      <c r="I25" s="29">
        <v>80.400000000000006</v>
      </c>
      <c r="J25" s="29">
        <v>83</v>
      </c>
      <c r="K25" s="29"/>
      <c r="L25" s="29"/>
      <c r="M25" s="29" t="s">
        <v>54</v>
      </c>
      <c r="N25" s="29"/>
      <c r="O25" s="29"/>
      <c r="P25" s="29">
        <v>245</v>
      </c>
      <c r="Q25" s="29">
        <v>255</v>
      </c>
      <c r="R25" s="29">
        <v>262.5</v>
      </c>
      <c r="S25" s="29">
        <v>262.5</v>
      </c>
      <c r="T25" s="29"/>
      <c r="U25" s="29">
        <v>145</v>
      </c>
      <c r="V25" s="29">
        <v>155</v>
      </c>
      <c r="W25" s="29">
        <v>162.5</v>
      </c>
      <c r="X25" s="29">
        <v>162.5</v>
      </c>
      <c r="Y25" s="29">
        <v>425</v>
      </c>
      <c r="Z25" s="29">
        <v>265</v>
      </c>
      <c r="AA25" s="29">
        <v>285</v>
      </c>
      <c r="AB25" s="29">
        <v>-301</v>
      </c>
      <c r="AC25" s="29">
        <v>285</v>
      </c>
      <c r="AD25" s="30">
        <v>710</v>
      </c>
      <c r="AH25" t="e">
        <f t="shared" si="0"/>
        <v>#DIV/0!</v>
      </c>
    </row>
    <row r="26" spans="1:34" x14ac:dyDescent="0.25">
      <c r="A26" s="28" t="s">
        <v>369</v>
      </c>
      <c r="B26" s="29" t="s">
        <v>48</v>
      </c>
      <c r="C26" s="29" t="s">
        <v>49</v>
      </c>
      <c r="D26" s="29" t="s">
        <v>50</v>
      </c>
      <c r="E26" s="29" t="s">
        <v>55</v>
      </c>
      <c r="F26" s="29" t="s">
        <v>393</v>
      </c>
      <c r="G26" s="29" t="s">
        <v>55</v>
      </c>
      <c r="H26" s="29" t="s">
        <v>371</v>
      </c>
      <c r="I26" s="29">
        <v>82.8</v>
      </c>
      <c r="J26" s="29">
        <v>83</v>
      </c>
      <c r="K26" s="29"/>
      <c r="L26" s="29"/>
      <c r="M26" s="29" t="s">
        <v>54</v>
      </c>
      <c r="N26" s="29"/>
      <c r="O26" s="29"/>
      <c r="P26" s="29">
        <v>237.5</v>
      </c>
      <c r="Q26" s="29">
        <v>250</v>
      </c>
      <c r="R26" s="29">
        <v>257.5</v>
      </c>
      <c r="S26" s="29">
        <v>257.5</v>
      </c>
      <c r="T26" s="29"/>
      <c r="U26" s="29">
        <v>142.5</v>
      </c>
      <c r="V26" s="29">
        <v>-150</v>
      </c>
      <c r="W26" s="29">
        <v>150</v>
      </c>
      <c r="X26" s="29">
        <v>150</v>
      </c>
      <c r="Y26" s="29">
        <v>407.5</v>
      </c>
      <c r="Z26" s="29">
        <v>252.5</v>
      </c>
      <c r="AA26" s="29">
        <v>270</v>
      </c>
      <c r="AB26" s="29">
        <v>277.5</v>
      </c>
      <c r="AC26" s="29">
        <v>277.5</v>
      </c>
      <c r="AD26" s="30">
        <v>685</v>
      </c>
      <c r="AH26" t="e">
        <f t="shared" si="0"/>
        <v>#DIV/0!</v>
      </c>
    </row>
    <row r="27" spans="1:34" x14ac:dyDescent="0.25">
      <c r="A27" s="28" t="s">
        <v>369</v>
      </c>
      <c r="B27" s="29" t="s">
        <v>48</v>
      </c>
      <c r="C27" s="29" t="s">
        <v>49</v>
      </c>
      <c r="D27" s="29" t="s">
        <v>50</v>
      </c>
      <c r="E27" s="29" t="s">
        <v>72</v>
      </c>
      <c r="F27" s="29" t="s">
        <v>30</v>
      </c>
      <c r="G27" s="29" t="s">
        <v>72</v>
      </c>
      <c r="H27" s="29" t="s">
        <v>371</v>
      </c>
      <c r="I27" s="29">
        <v>82.8</v>
      </c>
      <c r="J27" s="29">
        <v>83</v>
      </c>
      <c r="K27" s="29"/>
      <c r="L27" s="29"/>
      <c r="M27" s="29" t="s">
        <v>54</v>
      </c>
      <c r="N27" s="29"/>
      <c r="O27" s="29"/>
      <c r="P27" s="29">
        <v>222.5</v>
      </c>
      <c r="Q27" s="29">
        <v>232.5</v>
      </c>
      <c r="R27" s="29">
        <v>237.5</v>
      </c>
      <c r="S27" s="29">
        <v>237.5</v>
      </c>
      <c r="T27" s="29"/>
      <c r="U27" s="29">
        <v>135</v>
      </c>
      <c r="V27" s="29">
        <v>142.5</v>
      </c>
      <c r="W27" s="29">
        <v>147.5</v>
      </c>
      <c r="X27" s="29">
        <v>147.5</v>
      </c>
      <c r="Y27" s="29">
        <v>385</v>
      </c>
      <c r="Z27" s="29">
        <v>250</v>
      </c>
      <c r="AA27" s="29">
        <v>270</v>
      </c>
      <c r="AB27" s="29">
        <v>285</v>
      </c>
      <c r="AC27" s="29">
        <v>285</v>
      </c>
      <c r="AD27" s="30">
        <v>670</v>
      </c>
      <c r="AH27" t="e">
        <f t="shared" si="0"/>
        <v>#DIV/0!</v>
      </c>
    </row>
    <row r="28" spans="1:34" x14ac:dyDescent="0.25">
      <c r="A28" s="28" t="s">
        <v>369</v>
      </c>
      <c r="B28" s="29" t="s">
        <v>48</v>
      </c>
      <c r="C28" s="29" t="s">
        <v>49</v>
      </c>
      <c r="D28" s="29" t="s">
        <v>50</v>
      </c>
      <c r="E28" s="29" t="s">
        <v>57</v>
      </c>
      <c r="F28" s="29" t="s">
        <v>394</v>
      </c>
      <c r="G28" s="29" t="s">
        <v>57</v>
      </c>
      <c r="H28" s="29" t="s">
        <v>371</v>
      </c>
      <c r="I28" s="29">
        <v>82.5</v>
      </c>
      <c r="J28" s="29">
        <v>83</v>
      </c>
      <c r="K28" s="29"/>
      <c r="L28" s="29"/>
      <c r="M28" s="29" t="s">
        <v>54</v>
      </c>
      <c r="N28" s="29"/>
      <c r="O28" s="29"/>
      <c r="P28" s="29">
        <v>220</v>
      </c>
      <c r="Q28" s="29">
        <v>230</v>
      </c>
      <c r="R28" s="29">
        <v>235</v>
      </c>
      <c r="S28" s="29">
        <v>235</v>
      </c>
      <c r="T28" s="29"/>
      <c r="U28" s="29">
        <v>160</v>
      </c>
      <c r="V28" s="29">
        <v>165</v>
      </c>
      <c r="W28" s="29">
        <v>-170</v>
      </c>
      <c r="X28" s="29">
        <v>165</v>
      </c>
      <c r="Y28" s="29">
        <v>400</v>
      </c>
      <c r="Z28" s="29">
        <v>240</v>
      </c>
      <c r="AA28" s="29">
        <v>260</v>
      </c>
      <c r="AB28" s="29">
        <v>-270</v>
      </c>
      <c r="AC28" s="29">
        <v>260</v>
      </c>
      <c r="AD28" s="30">
        <v>660</v>
      </c>
      <c r="AH28" t="e">
        <f t="shared" si="0"/>
        <v>#DIV/0!</v>
      </c>
    </row>
    <row r="29" spans="1:34" x14ac:dyDescent="0.25">
      <c r="A29" s="28" t="s">
        <v>369</v>
      </c>
      <c r="B29" s="29" t="s">
        <v>48</v>
      </c>
      <c r="C29" s="29" t="s">
        <v>49</v>
      </c>
      <c r="D29" s="29" t="s">
        <v>50</v>
      </c>
      <c r="E29" s="29" t="s">
        <v>59</v>
      </c>
      <c r="F29" s="29" t="s">
        <v>395</v>
      </c>
      <c r="G29" s="29" t="s">
        <v>59</v>
      </c>
      <c r="H29" s="29" t="s">
        <v>371</v>
      </c>
      <c r="I29" s="29">
        <v>82</v>
      </c>
      <c r="J29" s="29">
        <v>83</v>
      </c>
      <c r="K29" s="29"/>
      <c r="L29" s="29"/>
      <c r="M29" s="29" t="s">
        <v>54</v>
      </c>
      <c r="N29" s="29"/>
      <c r="O29" s="29"/>
      <c r="P29" s="29">
        <v>212.5</v>
      </c>
      <c r="Q29" s="29">
        <v>222.5</v>
      </c>
      <c r="R29" s="29">
        <v>230</v>
      </c>
      <c r="S29" s="29">
        <v>230</v>
      </c>
      <c r="T29" s="29"/>
      <c r="U29" s="29">
        <v>155</v>
      </c>
      <c r="V29" s="29">
        <v>-165</v>
      </c>
      <c r="W29" s="29">
        <v>165</v>
      </c>
      <c r="X29" s="29">
        <v>165</v>
      </c>
      <c r="Y29" s="29">
        <v>395</v>
      </c>
      <c r="Z29" s="29">
        <v>-237.5</v>
      </c>
      <c r="AA29" s="29">
        <v>237.5</v>
      </c>
      <c r="AB29" s="29">
        <v>-255</v>
      </c>
      <c r="AC29" s="29">
        <v>237.5</v>
      </c>
      <c r="AD29" s="30">
        <v>632.5</v>
      </c>
      <c r="AH29" t="e">
        <f t="shared" si="0"/>
        <v>#DIV/0!</v>
      </c>
    </row>
    <row r="30" spans="1:34" x14ac:dyDescent="0.25">
      <c r="A30" s="28" t="s">
        <v>369</v>
      </c>
      <c r="B30" s="29" t="s">
        <v>48</v>
      </c>
      <c r="C30" s="29" t="s">
        <v>49</v>
      </c>
      <c r="D30" s="29" t="s">
        <v>50</v>
      </c>
      <c r="E30" s="29" t="s">
        <v>55</v>
      </c>
      <c r="F30" s="29" t="s">
        <v>396</v>
      </c>
      <c r="G30" s="29" t="s">
        <v>55</v>
      </c>
      <c r="H30" s="29" t="s">
        <v>371</v>
      </c>
      <c r="I30" s="29">
        <v>81.8</v>
      </c>
      <c r="J30" s="29">
        <v>83</v>
      </c>
      <c r="K30" s="29"/>
      <c r="L30" s="29"/>
      <c r="M30" s="29" t="s">
        <v>54</v>
      </c>
      <c r="N30" s="29"/>
      <c r="O30" s="29"/>
      <c r="P30" s="29">
        <v>205</v>
      </c>
      <c r="Q30" s="29">
        <v>215</v>
      </c>
      <c r="R30" s="29">
        <v>-222.5</v>
      </c>
      <c r="S30" s="29">
        <v>215</v>
      </c>
      <c r="T30" s="29"/>
      <c r="U30" s="29">
        <v>142.5</v>
      </c>
      <c r="V30" s="29">
        <v>-147.5</v>
      </c>
      <c r="W30" s="29"/>
      <c r="X30" s="29">
        <v>142.5</v>
      </c>
      <c r="Y30" s="29">
        <v>357.5</v>
      </c>
      <c r="Z30" s="29">
        <v>245</v>
      </c>
      <c r="AA30" s="29">
        <v>257.5</v>
      </c>
      <c r="AB30" s="29">
        <v>270</v>
      </c>
      <c r="AC30" s="29">
        <v>270</v>
      </c>
      <c r="AD30" s="30">
        <v>627.5</v>
      </c>
      <c r="AH30" t="e">
        <f t="shared" si="0"/>
        <v>#DIV/0!</v>
      </c>
    </row>
    <row r="31" spans="1:34" ht="15.75" thickBot="1" x14ac:dyDescent="0.3">
      <c r="A31" s="31" t="s">
        <v>369</v>
      </c>
      <c r="B31" s="32" t="s">
        <v>48</v>
      </c>
      <c r="C31" s="32" t="s">
        <v>49</v>
      </c>
      <c r="D31" s="32" t="s">
        <v>50</v>
      </c>
      <c r="E31" s="32" t="s">
        <v>51</v>
      </c>
      <c r="F31" s="32" t="s">
        <v>397</v>
      </c>
      <c r="G31" s="32" t="s">
        <v>51</v>
      </c>
      <c r="H31" s="32" t="s">
        <v>371</v>
      </c>
      <c r="I31" s="32">
        <v>81.400000000000006</v>
      </c>
      <c r="J31" s="32">
        <v>83</v>
      </c>
      <c r="K31" s="32"/>
      <c r="L31" s="32"/>
      <c r="M31" s="32" t="s">
        <v>54</v>
      </c>
      <c r="N31" s="32"/>
      <c r="O31" s="32"/>
      <c r="P31" s="32">
        <v>195</v>
      </c>
      <c r="Q31" s="32">
        <v>-205</v>
      </c>
      <c r="R31" s="32">
        <v>-207.5</v>
      </c>
      <c r="S31" s="32">
        <v>195</v>
      </c>
      <c r="T31" s="32"/>
      <c r="U31" s="32">
        <v>117.5</v>
      </c>
      <c r="V31" s="32">
        <v>122.5</v>
      </c>
      <c r="W31" s="32">
        <v>-127.5</v>
      </c>
      <c r="X31" s="32">
        <v>122.5</v>
      </c>
      <c r="Y31" s="32">
        <v>317.5</v>
      </c>
      <c r="Z31" s="32">
        <v>252.5</v>
      </c>
      <c r="AA31" s="32">
        <v>265</v>
      </c>
      <c r="AB31" s="32">
        <v>272.5</v>
      </c>
      <c r="AC31" s="32">
        <v>272.5</v>
      </c>
      <c r="AD31" s="36">
        <v>590</v>
      </c>
      <c r="AH31" t="e">
        <f t="shared" si="0"/>
        <v>#DIV/0!</v>
      </c>
    </row>
    <row r="32" spans="1:34" x14ac:dyDescent="0.25">
      <c r="A32" s="25" t="s">
        <v>369</v>
      </c>
      <c r="B32" s="26" t="s">
        <v>48</v>
      </c>
      <c r="C32" s="26" t="s">
        <v>49</v>
      </c>
      <c r="D32" s="26" t="s">
        <v>50</v>
      </c>
      <c r="E32" s="26" t="s">
        <v>72</v>
      </c>
      <c r="F32" s="26" t="s">
        <v>398</v>
      </c>
      <c r="G32" s="26" t="s">
        <v>72</v>
      </c>
      <c r="H32" s="26" t="s">
        <v>371</v>
      </c>
      <c r="I32" s="26">
        <v>91.2</v>
      </c>
      <c r="J32" s="26">
        <v>93</v>
      </c>
      <c r="K32" s="26">
        <v>25</v>
      </c>
      <c r="L32" s="26"/>
      <c r="M32" s="26" t="s">
        <v>54</v>
      </c>
      <c r="N32" s="26"/>
      <c r="O32" s="26"/>
      <c r="P32" s="26">
        <v>252.5</v>
      </c>
      <c r="Q32" s="26">
        <v>262.5</v>
      </c>
      <c r="R32" s="26">
        <v>-270</v>
      </c>
      <c r="S32" s="26">
        <v>262.5</v>
      </c>
      <c r="T32" s="26"/>
      <c r="U32" s="26">
        <v>162.5</v>
      </c>
      <c r="V32" s="26">
        <v>172.5</v>
      </c>
      <c r="W32" s="26">
        <v>-175</v>
      </c>
      <c r="X32" s="26">
        <v>172.5</v>
      </c>
      <c r="Y32" s="26">
        <v>435</v>
      </c>
      <c r="Z32" s="26">
        <v>290</v>
      </c>
      <c r="AA32" s="26">
        <v>307.5</v>
      </c>
      <c r="AB32" s="26">
        <v>-310</v>
      </c>
      <c r="AC32" s="26">
        <v>307.5</v>
      </c>
      <c r="AD32" s="27">
        <v>742.5</v>
      </c>
      <c r="AE32" s="34">
        <v>93</v>
      </c>
      <c r="AF32">
        <f>SUM(AD32:AD51)</f>
        <v>13195</v>
      </c>
      <c r="AG32">
        <v>20</v>
      </c>
      <c r="AH32">
        <f t="shared" si="0"/>
        <v>659.75</v>
      </c>
    </row>
    <row r="33" spans="1:34" x14ac:dyDescent="0.25">
      <c r="A33" s="28" t="s">
        <v>369</v>
      </c>
      <c r="B33" s="29" t="s">
        <v>48</v>
      </c>
      <c r="C33" s="29" t="s">
        <v>49</v>
      </c>
      <c r="D33" s="29" t="s">
        <v>50</v>
      </c>
      <c r="E33" s="29" t="s">
        <v>72</v>
      </c>
      <c r="F33" s="29" t="s">
        <v>28</v>
      </c>
      <c r="G33" s="29" t="s">
        <v>72</v>
      </c>
      <c r="H33" s="29" t="s">
        <v>371</v>
      </c>
      <c r="I33" s="29">
        <v>91.8</v>
      </c>
      <c r="J33" s="29">
        <v>93</v>
      </c>
      <c r="K33" s="29">
        <v>24</v>
      </c>
      <c r="L33" s="29"/>
      <c r="M33" s="29" t="s">
        <v>54</v>
      </c>
      <c r="N33" s="29"/>
      <c r="O33" s="29"/>
      <c r="P33" s="29">
        <v>250</v>
      </c>
      <c r="Q33" s="29">
        <v>260</v>
      </c>
      <c r="R33" s="29">
        <v>-267.5</v>
      </c>
      <c r="S33" s="29">
        <v>260</v>
      </c>
      <c r="T33" s="29"/>
      <c r="U33" s="29">
        <v>165</v>
      </c>
      <c r="V33" s="29">
        <v>175</v>
      </c>
      <c r="W33" s="29">
        <v>-180</v>
      </c>
      <c r="X33" s="29">
        <v>175</v>
      </c>
      <c r="Y33" s="29">
        <v>435</v>
      </c>
      <c r="Z33" s="29">
        <v>290</v>
      </c>
      <c r="AA33" s="29">
        <v>307.5</v>
      </c>
      <c r="AB33" s="29">
        <v>-310</v>
      </c>
      <c r="AC33" s="29">
        <v>307.5</v>
      </c>
      <c r="AD33" s="30">
        <v>742.5</v>
      </c>
      <c r="AH33" t="e">
        <f t="shared" si="0"/>
        <v>#DIV/0!</v>
      </c>
    </row>
    <row r="34" spans="1:34" x14ac:dyDescent="0.25">
      <c r="A34" s="28" t="s">
        <v>369</v>
      </c>
      <c r="B34" s="29" t="s">
        <v>48</v>
      </c>
      <c r="C34" s="29" t="s">
        <v>49</v>
      </c>
      <c r="D34" s="29" t="s">
        <v>50</v>
      </c>
      <c r="E34" s="29" t="s">
        <v>57</v>
      </c>
      <c r="F34" s="29" t="s">
        <v>399</v>
      </c>
      <c r="G34" s="29" t="s">
        <v>57</v>
      </c>
      <c r="H34" s="29" t="s">
        <v>371</v>
      </c>
      <c r="I34" s="29">
        <v>92.6</v>
      </c>
      <c r="J34" s="29">
        <v>93</v>
      </c>
      <c r="K34" s="29">
        <v>21</v>
      </c>
      <c r="L34" s="29"/>
      <c r="M34" s="29" t="s">
        <v>54</v>
      </c>
      <c r="N34" s="29"/>
      <c r="O34" s="29"/>
      <c r="P34" s="29">
        <v>227.5</v>
      </c>
      <c r="Q34" s="29">
        <v>240</v>
      </c>
      <c r="R34" s="29">
        <v>250</v>
      </c>
      <c r="S34" s="29">
        <v>250</v>
      </c>
      <c r="T34" s="29"/>
      <c r="U34" s="29">
        <v>170</v>
      </c>
      <c r="V34" s="29">
        <v>180</v>
      </c>
      <c r="W34" s="29">
        <v>190</v>
      </c>
      <c r="X34" s="29">
        <v>190</v>
      </c>
      <c r="Y34" s="29">
        <v>440</v>
      </c>
      <c r="Z34" s="29">
        <v>270</v>
      </c>
      <c r="AA34" s="29">
        <v>290</v>
      </c>
      <c r="AB34" s="29">
        <v>300</v>
      </c>
      <c r="AC34" s="29">
        <v>300</v>
      </c>
      <c r="AD34" s="30">
        <v>740</v>
      </c>
      <c r="AH34" t="e">
        <f t="shared" si="0"/>
        <v>#DIV/0!</v>
      </c>
    </row>
    <row r="35" spans="1:34" x14ac:dyDescent="0.25">
      <c r="A35" s="28" t="s">
        <v>369</v>
      </c>
      <c r="B35" s="29" t="s">
        <v>48</v>
      </c>
      <c r="C35" s="29" t="s">
        <v>49</v>
      </c>
      <c r="D35" s="29" t="s">
        <v>50</v>
      </c>
      <c r="E35" s="29" t="s">
        <v>59</v>
      </c>
      <c r="F35" s="29" t="s">
        <v>400</v>
      </c>
      <c r="G35" s="29" t="s">
        <v>59</v>
      </c>
      <c r="H35" s="29" t="s">
        <v>371</v>
      </c>
      <c r="I35" s="29">
        <v>91.8</v>
      </c>
      <c r="J35" s="29">
        <v>93</v>
      </c>
      <c r="K35" s="29">
        <v>16</v>
      </c>
      <c r="L35" s="29"/>
      <c r="M35" s="29" t="s">
        <v>54</v>
      </c>
      <c r="N35" s="29"/>
      <c r="O35" s="29"/>
      <c r="P35" s="29">
        <v>235</v>
      </c>
      <c r="Q35" s="29">
        <v>247.5</v>
      </c>
      <c r="R35" s="29">
        <v>257.5</v>
      </c>
      <c r="S35" s="29">
        <v>257.5</v>
      </c>
      <c r="T35" s="29"/>
      <c r="U35" s="29">
        <v>162.5</v>
      </c>
      <c r="V35" s="29">
        <v>170</v>
      </c>
      <c r="W35" s="29">
        <v>175</v>
      </c>
      <c r="X35" s="29">
        <v>175</v>
      </c>
      <c r="Y35" s="29">
        <v>432.5</v>
      </c>
      <c r="Z35" s="29">
        <v>252.5</v>
      </c>
      <c r="AA35" s="29">
        <v>267.5</v>
      </c>
      <c r="AB35" s="29">
        <v>280</v>
      </c>
      <c r="AC35" s="29">
        <v>280</v>
      </c>
      <c r="AD35" s="30">
        <v>712.5</v>
      </c>
      <c r="AH35" t="e">
        <f t="shared" si="0"/>
        <v>#DIV/0!</v>
      </c>
    </row>
    <row r="36" spans="1:34" x14ac:dyDescent="0.25">
      <c r="A36" s="28" t="s">
        <v>369</v>
      </c>
      <c r="B36" s="29" t="s">
        <v>48</v>
      </c>
      <c r="C36" s="29" t="s">
        <v>49</v>
      </c>
      <c r="D36" s="29" t="s">
        <v>50</v>
      </c>
      <c r="E36" s="29" t="s">
        <v>72</v>
      </c>
      <c r="F36" s="29" t="s">
        <v>401</v>
      </c>
      <c r="G36" s="29" t="s">
        <v>72</v>
      </c>
      <c r="H36" s="29" t="s">
        <v>371</v>
      </c>
      <c r="I36" s="29">
        <v>92.5</v>
      </c>
      <c r="J36" s="29">
        <v>93</v>
      </c>
      <c r="K36" s="29">
        <v>22</v>
      </c>
      <c r="L36" s="29"/>
      <c r="M36" s="29" t="s">
        <v>54</v>
      </c>
      <c r="N36" s="29"/>
      <c r="O36" s="29"/>
      <c r="P36" s="29">
        <v>235</v>
      </c>
      <c r="Q36" s="29">
        <v>-245</v>
      </c>
      <c r="R36" s="29">
        <v>252.5</v>
      </c>
      <c r="S36" s="29">
        <v>252.5</v>
      </c>
      <c r="T36" s="29"/>
      <c r="U36" s="29">
        <v>155</v>
      </c>
      <c r="V36" s="29">
        <v>165</v>
      </c>
      <c r="W36" s="29">
        <v>170</v>
      </c>
      <c r="X36" s="29">
        <v>170</v>
      </c>
      <c r="Y36" s="29">
        <v>422.5</v>
      </c>
      <c r="Z36" s="29">
        <v>270</v>
      </c>
      <c r="AA36" s="29">
        <v>290</v>
      </c>
      <c r="AB36" s="29">
        <v>-300</v>
      </c>
      <c r="AC36" s="29">
        <v>290</v>
      </c>
      <c r="AD36" s="30">
        <v>712.5</v>
      </c>
      <c r="AH36" t="e">
        <f t="shared" si="0"/>
        <v>#DIV/0!</v>
      </c>
    </row>
    <row r="37" spans="1:34" x14ac:dyDescent="0.25">
      <c r="A37" s="28" t="s">
        <v>369</v>
      </c>
      <c r="B37" s="29" t="s">
        <v>48</v>
      </c>
      <c r="C37" s="29" t="s">
        <v>49</v>
      </c>
      <c r="D37" s="29" t="s">
        <v>50</v>
      </c>
      <c r="E37" s="29" t="s">
        <v>124</v>
      </c>
      <c r="F37" s="29" t="s">
        <v>402</v>
      </c>
      <c r="G37" s="29" t="s">
        <v>124</v>
      </c>
      <c r="H37" s="29" t="s">
        <v>371</v>
      </c>
      <c r="I37" s="29">
        <v>90.5</v>
      </c>
      <c r="J37" s="29">
        <v>93</v>
      </c>
      <c r="K37" s="29">
        <v>15</v>
      </c>
      <c r="L37" s="29"/>
      <c r="M37" s="29" t="s">
        <v>54</v>
      </c>
      <c r="N37" s="29"/>
      <c r="O37" s="29"/>
      <c r="P37" s="29">
        <v>245</v>
      </c>
      <c r="Q37" s="29">
        <v>260</v>
      </c>
      <c r="R37" s="29">
        <v>272.5</v>
      </c>
      <c r="S37" s="29">
        <v>272.5</v>
      </c>
      <c r="T37" s="29"/>
      <c r="U37" s="29">
        <v>150</v>
      </c>
      <c r="V37" s="29">
        <v>160</v>
      </c>
      <c r="W37" s="29">
        <v>167.5</v>
      </c>
      <c r="X37" s="29">
        <v>167.5</v>
      </c>
      <c r="Y37" s="29">
        <v>440</v>
      </c>
      <c r="Z37" s="29">
        <v>232.5</v>
      </c>
      <c r="AA37" s="29">
        <v>250</v>
      </c>
      <c r="AB37" s="29">
        <v>260</v>
      </c>
      <c r="AC37" s="29">
        <v>260</v>
      </c>
      <c r="AD37" s="30">
        <v>700</v>
      </c>
      <c r="AH37" t="e">
        <f t="shared" si="0"/>
        <v>#DIV/0!</v>
      </c>
    </row>
    <row r="38" spans="1:34" x14ac:dyDescent="0.25">
      <c r="A38" s="28" t="s">
        <v>369</v>
      </c>
      <c r="B38" s="29" t="s">
        <v>48</v>
      </c>
      <c r="C38" s="29" t="s">
        <v>49</v>
      </c>
      <c r="D38" s="29" t="s">
        <v>50</v>
      </c>
      <c r="E38" s="29" t="s">
        <v>72</v>
      </c>
      <c r="F38" s="29" t="s">
        <v>403</v>
      </c>
      <c r="G38" s="29" t="s">
        <v>72</v>
      </c>
      <c r="H38" s="29" t="s">
        <v>371</v>
      </c>
      <c r="I38" s="29">
        <v>93</v>
      </c>
      <c r="J38" s="29">
        <v>93</v>
      </c>
      <c r="K38" s="29">
        <v>20</v>
      </c>
      <c r="L38" s="29"/>
      <c r="M38" s="29" t="s">
        <v>54</v>
      </c>
      <c r="N38" s="29"/>
      <c r="O38" s="29"/>
      <c r="P38" s="29">
        <v>240</v>
      </c>
      <c r="Q38" s="29">
        <v>255</v>
      </c>
      <c r="R38" s="29">
        <v>265</v>
      </c>
      <c r="S38" s="29">
        <v>265</v>
      </c>
      <c r="T38" s="29"/>
      <c r="U38" s="29">
        <v>142.5</v>
      </c>
      <c r="V38" s="29">
        <v>155</v>
      </c>
      <c r="W38" s="29">
        <v>-162.5</v>
      </c>
      <c r="X38" s="29">
        <v>155</v>
      </c>
      <c r="Y38" s="29">
        <v>420</v>
      </c>
      <c r="Z38" s="29">
        <v>250</v>
      </c>
      <c r="AA38" s="29">
        <v>267.5</v>
      </c>
      <c r="AB38" s="29">
        <v>280</v>
      </c>
      <c r="AC38" s="29">
        <v>280</v>
      </c>
      <c r="AD38" s="30">
        <v>700</v>
      </c>
      <c r="AH38" t="e">
        <f t="shared" si="0"/>
        <v>#DIV/0!</v>
      </c>
    </row>
    <row r="39" spans="1:34" x14ac:dyDescent="0.25">
      <c r="A39" s="28" t="s">
        <v>369</v>
      </c>
      <c r="B39" s="29" t="s">
        <v>48</v>
      </c>
      <c r="C39" s="29" t="s">
        <v>49</v>
      </c>
      <c r="D39" s="29" t="s">
        <v>50</v>
      </c>
      <c r="E39" s="29" t="s">
        <v>124</v>
      </c>
      <c r="F39" s="29" t="s">
        <v>32</v>
      </c>
      <c r="G39" s="29" t="s">
        <v>124</v>
      </c>
      <c r="H39" s="29" t="s">
        <v>371</v>
      </c>
      <c r="I39" s="29">
        <v>91.1</v>
      </c>
      <c r="J39" s="29">
        <v>93</v>
      </c>
      <c r="K39" s="29">
        <v>19</v>
      </c>
      <c r="L39" s="29"/>
      <c r="M39" s="29" t="s">
        <v>54</v>
      </c>
      <c r="N39" s="29"/>
      <c r="O39" s="29"/>
      <c r="P39" s="29">
        <v>247.5</v>
      </c>
      <c r="Q39" s="29">
        <v>257.5</v>
      </c>
      <c r="R39" s="29">
        <v>-265</v>
      </c>
      <c r="S39" s="29">
        <v>257.5</v>
      </c>
      <c r="T39" s="29"/>
      <c r="U39" s="29">
        <v>137.5</v>
      </c>
      <c r="V39" s="29">
        <v>142.5</v>
      </c>
      <c r="W39" s="29">
        <v>145</v>
      </c>
      <c r="X39" s="29">
        <v>145</v>
      </c>
      <c r="Y39" s="29">
        <v>402.5</v>
      </c>
      <c r="Z39" s="29">
        <v>275</v>
      </c>
      <c r="AA39" s="29">
        <v>290</v>
      </c>
      <c r="AB39" s="29">
        <v>-300</v>
      </c>
      <c r="AC39" s="29">
        <v>290</v>
      </c>
      <c r="AD39" s="30">
        <v>692.5</v>
      </c>
      <c r="AH39" t="e">
        <f t="shared" si="0"/>
        <v>#DIV/0!</v>
      </c>
    </row>
    <row r="40" spans="1:34" x14ac:dyDescent="0.25">
      <c r="A40" s="28" t="s">
        <v>369</v>
      </c>
      <c r="B40" s="29" t="s">
        <v>48</v>
      </c>
      <c r="C40" s="29" t="s">
        <v>49</v>
      </c>
      <c r="D40" s="29" t="s">
        <v>50</v>
      </c>
      <c r="E40" s="29" t="s">
        <v>113</v>
      </c>
      <c r="F40" s="29" t="s">
        <v>404</v>
      </c>
      <c r="G40" s="29" t="s">
        <v>113</v>
      </c>
      <c r="H40" s="29" t="s">
        <v>371</v>
      </c>
      <c r="I40" s="29">
        <v>91.5</v>
      </c>
      <c r="J40" s="29">
        <v>93</v>
      </c>
      <c r="K40" s="29">
        <v>18</v>
      </c>
      <c r="L40" s="29"/>
      <c r="M40" s="29" t="s">
        <v>54</v>
      </c>
      <c r="N40" s="29"/>
      <c r="O40" s="29"/>
      <c r="P40" s="29">
        <v>250</v>
      </c>
      <c r="Q40" s="29">
        <v>-265</v>
      </c>
      <c r="R40" s="29">
        <v>-265</v>
      </c>
      <c r="S40" s="29">
        <v>250</v>
      </c>
      <c r="T40" s="29"/>
      <c r="U40" s="29">
        <v>-150</v>
      </c>
      <c r="V40" s="29">
        <v>150</v>
      </c>
      <c r="W40" s="29"/>
      <c r="X40" s="29">
        <v>150</v>
      </c>
      <c r="Y40" s="29">
        <v>400</v>
      </c>
      <c r="Z40" s="29">
        <v>260</v>
      </c>
      <c r="AA40" s="29">
        <v>280</v>
      </c>
      <c r="AB40" s="29">
        <v>-300</v>
      </c>
      <c r="AC40" s="29">
        <v>280</v>
      </c>
      <c r="AD40" s="30">
        <v>680</v>
      </c>
      <c r="AH40" t="e">
        <f t="shared" si="0"/>
        <v>#DIV/0!</v>
      </c>
    </row>
    <row r="41" spans="1:34" x14ac:dyDescent="0.25">
      <c r="A41" s="28" t="s">
        <v>369</v>
      </c>
      <c r="B41" s="29" t="s">
        <v>48</v>
      </c>
      <c r="C41" s="29" t="s">
        <v>49</v>
      </c>
      <c r="D41" s="29" t="s">
        <v>50</v>
      </c>
      <c r="E41" s="29" t="s">
        <v>124</v>
      </c>
      <c r="F41" s="29" t="s">
        <v>405</v>
      </c>
      <c r="G41" s="29" t="s">
        <v>124</v>
      </c>
      <c r="H41" s="29" t="s">
        <v>371</v>
      </c>
      <c r="I41" s="29">
        <v>90.6</v>
      </c>
      <c r="J41" s="29">
        <v>93</v>
      </c>
      <c r="K41" s="29">
        <v>13</v>
      </c>
      <c r="L41" s="29"/>
      <c r="M41" s="29" t="s">
        <v>54</v>
      </c>
      <c r="N41" s="29"/>
      <c r="O41" s="29"/>
      <c r="P41" s="29">
        <v>202.5</v>
      </c>
      <c r="Q41" s="29">
        <v>217.5</v>
      </c>
      <c r="R41" s="29">
        <v>-227.5</v>
      </c>
      <c r="S41" s="29">
        <v>217.5</v>
      </c>
      <c r="T41" s="29"/>
      <c r="U41" s="29">
        <v>157.5</v>
      </c>
      <c r="V41" s="29">
        <v>167.5</v>
      </c>
      <c r="W41" s="29">
        <v>175</v>
      </c>
      <c r="X41" s="29">
        <v>175</v>
      </c>
      <c r="Y41" s="29">
        <v>392.5</v>
      </c>
      <c r="Z41" s="29">
        <v>237.5</v>
      </c>
      <c r="AA41" s="29">
        <v>252.5</v>
      </c>
      <c r="AB41" s="29">
        <v>-265</v>
      </c>
      <c r="AC41" s="29">
        <v>252.5</v>
      </c>
      <c r="AD41" s="30">
        <v>645</v>
      </c>
      <c r="AH41" t="e">
        <f t="shared" si="0"/>
        <v>#DIV/0!</v>
      </c>
    </row>
    <row r="42" spans="1:34" x14ac:dyDescent="0.25">
      <c r="A42" s="28" t="s">
        <v>369</v>
      </c>
      <c r="B42" s="29" t="s">
        <v>48</v>
      </c>
      <c r="C42" s="29" t="s">
        <v>49</v>
      </c>
      <c r="D42" s="29" t="s">
        <v>50</v>
      </c>
      <c r="E42" s="29" t="s">
        <v>124</v>
      </c>
      <c r="F42" s="29" t="s">
        <v>406</v>
      </c>
      <c r="G42" s="29" t="s">
        <v>124</v>
      </c>
      <c r="H42" s="29" t="s">
        <v>371</v>
      </c>
      <c r="I42" s="29">
        <v>89.4</v>
      </c>
      <c r="J42" s="29">
        <v>93</v>
      </c>
      <c r="K42" s="29">
        <v>14</v>
      </c>
      <c r="L42" s="29"/>
      <c r="M42" s="29" t="s">
        <v>54</v>
      </c>
      <c r="N42" s="29"/>
      <c r="O42" s="29"/>
      <c r="P42" s="29">
        <v>200</v>
      </c>
      <c r="Q42" s="29">
        <v>210</v>
      </c>
      <c r="R42" s="29">
        <v>-225</v>
      </c>
      <c r="S42" s="29">
        <v>210</v>
      </c>
      <c r="T42" s="29"/>
      <c r="U42" s="29">
        <v>110</v>
      </c>
      <c r="V42" s="29">
        <v>117.5</v>
      </c>
      <c r="W42" s="29">
        <v>135</v>
      </c>
      <c r="X42" s="29">
        <v>135</v>
      </c>
      <c r="Y42" s="29">
        <v>345</v>
      </c>
      <c r="Z42" s="29">
        <v>285</v>
      </c>
      <c r="AA42" s="29">
        <v>292.5</v>
      </c>
      <c r="AB42" s="29">
        <v>-305</v>
      </c>
      <c r="AC42" s="29">
        <v>292.5</v>
      </c>
      <c r="AD42" s="30">
        <v>637.5</v>
      </c>
      <c r="AH42" t="e">
        <f t="shared" si="0"/>
        <v>#DIV/0!</v>
      </c>
    </row>
    <row r="43" spans="1:34" x14ac:dyDescent="0.25">
      <c r="A43" s="28" t="s">
        <v>369</v>
      </c>
      <c r="B43" s="29" t="s">
        <v>48</v>
      </c>
      <c r="C43" s="29" t="s">
        <v>49</v>
      </c>
      <c r="D43" s="29" t="s">
        <v>50</v>
      </c>
      <c r="E43" s="29" t="s">
        <v>94</v>
      </c>
      <c r="F43" s="29" t="s">
        <v>407</v>
      </c>
      <c r="G43" s="29" t="s">
        <v>94</v>
      </c>
      <c r="H43" s="29" t="s">
        <v>371</v>
      </c>
      <c r="I43" s="29">
        <v>90.4</v>
      </c>
      <c r="J43" s="29">
        <v>93</v>
      </c>
      <c r="K43" s="29">
        <v>10</v>
      </c>
      <c r="L43" s="29"/>
      <c r="M43" s="29" t="s">
        <v>54</v>
      </c>
      <c r="N43" s="29"/>
      <c r="O43" s="29"/>
      <c r="P43" s="29">
        <v>190</v>
      </c>
      <c r="Q43" s="29">
        <v>200</v>
      </c>
      <c r="R43" s="29">
        <v>-205</v>
      </c>
      <c r="S43" s="29">
        <v>200</v>
      </c>
      <c r="T43" s="29"/>
      <c r="U43" s="29">
        <v>142.5</v>
      </c>
      <c r="V43" s="29">
        <v>150</v>
      </c>
      <c r="W43" s="29">
        <v>-157.5</v>
      </c>
      <c r="X43" s="29">
        <v>150</v>
      </c>
      <c r="Y43" s="29">
        <v>350</v>
      </c>
      <c r="Z43" s="29">
        <v>250</v>
      </c>
      <c r="AA43" s="29">
        <v>265</v>
      </c>
      <c r="AB43" s="29">
        <v>275</v>
      </c>
      <c r="AC43" s="29">
        <v>275</v>
      </c>
      <c r="AD43" s="30">
        <v>625</v>
      </c>
      <c r="AH43" t="e">
        <f t="shared" si="0"/>
        <v>#DIV/0!</v>
      </c>
    </row>
    <row r="44" spans="1:34" x14ac:dyDescent="0.25">
      <c r="A44" s="28" t="s">
        <v>369</v>
      </c>
      <c r="B44" s="29" t="s">
        <v>48</v>
      </c>
      <c r="C44" s="29" t="s">
        <v>49</v>
      </c>
      <c r="D44" s="29" t="s">
        <v>50</v>
      </c>
      <c r="E44" s="29" t="s">
        <v>55</v>
      </c>
      <c r="F44" s="29" t="s">
        <v>408</v>
      </c>
      <c r="G44" s="29" t="s">
        <v>55</v>
      </c>
      <c r="H44" s="29" t="s">
        <v>371</v>
      </c>
      <c r="I44" s="29">
        <v>91.7</v>
      </c>
      <c r="J44" s="29">
        <v>93</v>
      </c>
      <c r="K44" s="29">
        <v>5</v>
      </c>
      <c r="L44" s="29"/>
      <c r="M44" s="29" t="s">
        <v>54</v>
      </c>
      <c r="N44" s="29"/>
      <c r="O44" s="29"/>
      <c r="P44" s="29">
        <v>210</v>
      </c>
      <c r="Q44" s="29">
        <v>220</v>
      </c>
      <c r="R44" s="29">
        <v>227.5</v>
      </c>
      <c r="S44" s="29">
        <v>227.5</v>
      </c>
      <c r="T44" s="29"/>
      <c r="U44" s="29">
        <v>135</v>
      </c>
      <c r="V44" s="29">
        <v>142.5</v>
      </c>
      <c r="W44" s="29">
        <v>145</v>
      </c>
      <c r="X44" s="29">
        <v>145</v>
      </c>
      <c r="Y44" s="29">
        <v>372.5</v>
      </c>
      <c r="Z44" s="29">
        <v>230</v>
      </c>
      <c r="AA44" s="29">
        <v>245</v>
      </c>
      <c r="AB44" s="29">
        <v>252.5</v>
      </c>
      <c r="AC44" s="29">
        <v>252.5</v>
      </c>
      <c r="AD44" s="30">
        <v>625</v>
      </c>
      <c r="AH44" t="e">
        <f t="shared" si="0"/>
        <v>#DIV/0!</v>
      </c>
    </row>
    <row r="45" spans="1:34" x14ac:dyDescent="0.25">
      <c r="A45" s="28" t="s">
        <v>369</v>
      </c>
      <c r="B45" s="29" t="s">
        <v>48</v>
      </c>
      <c r="C45" s="29" t="s">
        <v>49</v>
      </c>
      <c r="D45" s="29" t="s">
        <v>50</v>
      </c>
      <c r="E45" s="29" t="s">
        <v>72</v>
      </c>
      <c r="F45" s="29" t="s">
        <v>409</v>
      </c>
      <c r="G45" s="29" t="s">
        <v>72</v>
      </c>
      <c r="H45" s="29" t="s">
        <v>371</v>
      </c>
      <c r="I45" s="29">
        <v>92.3</v>
      </c>
      <c r="J45" s="29">
        <v>93</v>
      </c>
      <c r="K45" s="29">
        <v>12</v>
      </c>
      <c r="L45" s="29"/>
      <c r="M45" s="29" t="s">
        <v>54</v>
      </c>
      <c r="N45" s="29"/>
      <c r="O45" s="29"/>
      <c r="P45" s="29">
        <v>-202.5</v>
      </c>
      <c r="Q45" s="29">
        <v>202.5</v>
      </c>
      <c r="R45" s="29">
        <v>-210</v>
      </c>
      <c r="S45" s="29">
        <v>202.5</v>
      </c>
      <c r="T45" s="29"/>
      <c r="U45" s="29">
        <v>152.5</v>
      </c>
      <c r="V45" s="29">
        <v>160</v>
      </c>
      <c r="W45" s="29">
        <v>-162.5</v>
      </c>
      <c r="X45" s="29">
        <v>160</v>
      </c>
      <c r="Y45" s="29">
        <v>362.5</v>
      </c>
      <c r="Z45" s="29">
        <v>242.5</v>
      </c>
      <c r="AA45" s="29">
        <v>252.5</v>
      </c>
      <c r="AB45" s="29">
        <v>260</v>
      </c>
      <c r="AC45" s="29">
        <v>260</v>
      </c>
      <c r="AD45" s="35">
        <v>622.5</v>
      </c>
      <c r="AH45" t="e">
        <f t="shared" si="0"/>
        <v>#DIV/0!</v>
      </c>
    </row>
    <row r="46" spans="1:34" x14ac:dyDescent="0.25">
      <c r="A46" s="28" t="s">
        <v>369</v>
      </c>
      <c r="B46" s="29" t="s">
        <v>48</v>
      </c>
      <c r="C46" s="29" t="s">
        <v>49</v>
      </c>
      <c r="D46" s="29" t="s">
        <v>50</v>
      </c>
      <c r="E46" s="29" t="s">
        <v>94</v>
      </c>
      <c r="F46" s="29" t="s">
        <v>410</v>
      </c>
      <c r="G46" s="29" t="s">
        <v>94</v>
      </c>
      <c r="H46" s="29" t="s">
        <v>371</v>
      </c>
      <c r="I46" s="29">
        <v>90.7</v>
      </c>
      <c r="J46" s="29">
        <v>93</v>
      </c>
      <c r="K46" s="29">
        <v>1</v>
      </c>
      <c r="L46" s="29"/>
      <c r="M46" s="29" t="s">
        <v>54</v>
      </c>
      <c r="N46" s="29"/>
      <c r="O46" s="29"/>
      <c r="P46" s="29">
        <v>190</v>
      </c>
      <c r="Q46" s="29">
        <v>200</v>
      </c>
      <c r="R46" s="29">
        <v>-210</v>
      </c>
      <c r="S46" s="29">
        <v>200</v>
      </c>
      <c r="T46" s="29"/>
      <c r="U46" s="29">
        <v>137.5</v>
      </c>
      <c r="V46" s="29">
        <v>142.5</v>
      </c>
      <c r="W46" s="29">
        <v>-147.5</v>
      </c>
      <c r="X46" s="29">
        <v>142.5</v>
      </c>
      <c r="Y46" s="29">
        <v>342.5</v>
      </c>
      <c r="Z46" s="29">
        <v>245</v>
      </c>
      <c r="AA46" s="29">
        <v>260</v>
      </c>
      <c r="AB46" s="29">
        <v>270</v>
      </c>
      <c r="AC46" s="29">
        <v>270</v>
      </c>
      <c r="AD46" s="35">
        <v>612.5</v>
      </c>
      <c r="AH46" t="e">
        <f t="shared" si="0"/>
        <v>#DIV/0!</v>
      </c>
    </row>
    <row r="47" spans="1:34" x14ac:dyDescent="0.25">
      <c r="A47" s="28" t="s">
        <v>369</v>
      </c>
      <c r="B47" s="29" t="s">
        <v>48</v>
      </c>
      <c r="C47" s="29" t="s">
        <v>49</v>
      </c>
      <c r="D47" s="29" t="s">
        <v>50</v>
      </c>
      <c r="E47" s="29" t="s">
        <v>72</v>
      </c>
      <c r="F47" s="29" t="s">
        <v>411</v>
      </c>
      <c r="G47" s="29" t="s">
        <v>72</v>
      </c>
      <c r="H47" s="29" t="s">
        <v>371</v>
      </c>
      <c r="I47" s="29">
        <v>92.7</v>
      </c>
      <c r="J47" s="29">
        <v>93</v>
      </c>
      <c r="K47" s="29">
        <v>2</v>
      </c>
      <c r="L47" s="29"/>
      <c r="M47" s="29" t="s">
        <v>54</v>
      </c>
      <c r="N47" s="29"/>
      <c r="O47" s="29"/>
      <c r="P47" s="29">
        <v>202.5</v>
      </c>
      <c r="Q47" s="29">
        <v>217.5</v>
      </c>
      <c r="R47" s="29">
        <v>225</v>
      </c>
      <c r="S47" s="29">
        <v>225</v>
      </c>
      <c r="T47" s="29"/>
      <c r="U47" s="29">
        <v>122.5</v>
      </c>
      <c r="V47" s="29">
        <v>127.5</v>
      </c>
      <c r="W47" s="29">
        <v>-130</v>
      </c>
      <c r="X47" s="29">
        <v>127.5</v>
      </c>
      <c r="Y47" s="29">
        <v>352.5</v>
      </c>
      <c r="Z47" s="29">
        <v>245</v>
      </c>
      <c r="AA47" s="29">
        <v>260</v>
      </c>
      <c r="AB47" s="29">
        <v>-265</v>
      </c>
      <c r="AC47" s="29">
        <v>260</v>
      </c>
      <c r="AD47" s="35">
        <v>612.5</v>
      </c>
      <c r="AH47" t="e">
        <f t="shared" si="0"/>
        <v>#DIV/0!</v>
      </c>
    </row>
    <row r="48" spans="1:34" x14ac:dyDescent="0.25">
      <c r="A48" s="28" t="s">
        <v>369</v>
      </c>
      <c r="B48" s="29" t="s">
        <v>48</v>
      </c>
      <c r="C48" s="29" t="s">
        <v>49</v>
      </c>
      <c r="D48" s="29" t="s">
        <v>50</v>
      </c>
      <c r="E48" s="29" t="s">
        <v>55</v>
      </c>
      <c r="F48" s="29" t="s">
        <v>412</v>
      </c>
      <c r="G48" s="29" t="s">
        <v>55</v>
      </c>
      <c r="H48" s="29" t="s">
        <v>371</v>
      </c>
      <c r="I48" s="29">
        <v>90.7</v>
      </c>
      <c r="J48" s="29">
        <v>93</v>
      </c>
      <c r="K48" s="29">
        <v>8</v>
      </c>
      <c r="L48" s="29"/>
      <c r="M48" s="29" t="s">
        <v>54</v>
      </c>
      <c r="N48" s="29"/>
      <c r="O48" s="29"/>
      <c r="P48" s="29">
        <v>200</v>
      </c>
      <c r="Q48" s="29">
        <v>212.5</v>
      </c>
      <c r="R48" s="29">
        <v>-220</v>
      </c>
      <c r="S48" s="29">
        <v>212.5</v>
      </c>
      <c r="T48" s="29"/>
      <c r="U48" s="29">
        <v>120</v>
      </c>
      <c r="V48" s="29">
        <v>125</v>
      </c>
      <c r="W48" s="29">
        <v>-127.5</v>
      </c>
      <c r="X48" s="29">
        <v>125</v>
      </c>
      <c r="Y48" s="29">
        <v>337.5</v>
      </c>
      <c r="Z48" s="29">
        <v>240</v>
      </c>
      <c r="AA48" s="29">
        <v>260</v>
      </c>
      <c r="AB48" s="29">
        <v>265</v>
      </c>
      <c r="AC48" s="29">
        <v>265</v>
      </c>
      <c r="AD48" s="35">
        <v>602.5</v>
      </c>
      <c r="AH48" t="e">
        <f t="shared" si="0"/>
        <v>#DIV/0!</v>
      </c>
    </row>
    <row r="49" spans="1:34" x14ac:dyDescent="0.25">
      <c r="A49" s="28" t="s">
        <v>369</v>
      </c>
      <c r="B49" s="29" t="s">
        <v>48</v>
      </c>
      <c r="C49" s="29" t="s">
        <v>49</v>
      </c>
      <c r="D49" s="29" t="s">
        <v>50</v>
      </c>
      <c r="E49" s="29" t="s">
        <v>94</v>
      </c>
      <c r="F49" s="29" t="s">
        <v>413</v>
      </c>
      <c r="G49" s="29" t="s">
        <v>94</v>
      </c>
      <c r="H49" s="29" t="s">
        <v>371</v>
      </c>
      <c r="I49" s="29">
        <v>92.3</v>
      </c>
      <c r="J49" s="29">
        <v>93</v>
      </c>
      <c r="K49" s="29">
        <v>6</v>
      </c>
      <c r="L49" s="29"/>
      <c r="M49" s="29" t="s">
        <v>54</v>
      </c>
      <c r="N49" s="29"/>
      <c r="O49" s="29"/>
      <c r="P49" s="29">
        <v>207.5</v>
      </c>
      <c r="Q49" s="29">
        <v>217.5</v>
      </c>
      <c r="R49" s="29">
        <v>-225</v>
      </c>
      <c r="S49" s="29">
        <v>217.5</v>
      </c>
      <c r="T49" s="29"/>
      <c r="U49" s="29">
        <v>132.5</v>
      </c>
      <c r="V49" s="29">
        <v>137.5</v>
      </c>
      <c r="W49" s="29">
        <v>-142.5</v>
      </c>
      <c r="X49" s="29">
        <v>137.5</v>
      </c>
      <c r="Y49" s="29">
        <v>355</v>
      </c>
      <c r="Z49" s="29">
        <v>230</v>
      </c>
      <c r="AA49" s="29">
        <v>245</v>
      </c>
      <c r="AB49" s="29">
        <v>-255</v>
      </c>
      <c r="AC49" s="29">
        <v>245</v>
      </c>
      <c r="AD49" s="35">
        <v>600</v>
      </c>
      <c r="AH49" t="e">
        <f t="shared" si="0"/>
        <v>#DIV/0!</v>
      </c>
    </row>
    <row r="50" spans="1:34" x14ac:dyDescent="0.25">
      <c r="A50" s="28" t="s">
        <v>369</v>
      </c>
      <c r="B50" s="29" t="s">
        <v>48</v>
      </c>
      <c r="C50" s="29" t="s">
        <v>49</v>
      </c>
      <c r="D50" s="29" t="s">
        <v>50</v>
      </c>
      <c r="E50" s="29" t="s">
        <v>55</v>
      </c>
      <c r="F50" s="29" t="s">
        <v>414</v>
      </c>
      <c r="G50" s="29" t="s">
        <v>55</v>
      </c>
      <c r="H50" s="29" t="s">
        <v>371</v>
      </c>
      <c r="I50" s="29">
        <v>91.5</v>
      </c>
      <c r="J50" s="29">
        <v>93</v>
      </c>
      <c r="K50" s="29">
        <v>3</v>
      </c>
      <c r="L50" s="29"/>
      <c r="M50" s="29" t="s">
        <v>54</v>
      </c>
      <c r="N50" s="29"/>
      <c r="O50" s="29"/>
      <c r="P50" s="29">
        <v>207.5</v>
      </c>
      <c r="Q50" s="29">
        <v>220</v>
      </c>
      <c r="R50" s="29">
        <v>-227.5</v>
      </c>
      <c r="S50" s="29">
        <v>220</v>
      </c>
      <c r="T50" s="29"/>
      <c r="U50" s="29">
        <v>130</v>
      </c>
      <c r="V50" s="29">
        <v>140</v>
      </c>
      <c r="W50" s="29">
        <v>145</v>
      </c>
      <c r="X50" s="29">
        <v>145</v>
      </c>
      <c r="Y50" s="29">
        <v>365</v>
      </c>
      <c r="Z50" s="29">
        <v>212.5</v>
      </c>
      <c r="AA50" s="29">
        <v>225</v>
      </c>
      <c r="AB50" s="29">
        <v>230</v>
      </c>
      <c r="AC50" s="29">
        <v>230</v>
      </c>
      <c r="AD50" s="35">
        <v>595</v>
      </c>
      <c r="AH50" t="e">
        <f t="shared" si="0"/>
        <v>#DIV/0!</v>
      </c>
    </row>
    <row r="51" spans="1:34" ht="15.75" thickBot="1" x14ac:dyDescent="0.3">
      <c r="A51" s="31" t="s">
        <v>369</v>
      </c>
      <c r="B51" s="32" t="s">
        <v>48</v>
      </c>
      <c r="C51" s="32" t="s">
        <v>49</v>
      </c>
      <c r="D51" s="32" t="s">
        <v>50</v>
      </c>
      <c r="E51" s="32" t="s">
        <v>72</v>
      </c>
      <c r="F51" s="32" t="s">
        <v>415</v>
      </c>
      <c r="G51" s="32" t="s">
        <v>72</v>
      </c>
      <c r="H51" s="32" t="s">
        <v>371</v>
      </c>
      <c r="I51" s="32">
        <v>92.1</v>
      </c>
      <c r="J51" s="32">
        <v>93</v>
      </c>
      <c r="K51" s="32">
        <v>9</v>
      </c>
      <c r="L51" s="32"/>
      <c r="M51" s="32" t="s">
        <v>54</v>
      </c>
      <c r="N51" s="32"/>
      <c r="O51" s="32"/>
      <c r="P51" s="32">
        <v>205</v>
      </c>
      <c r="Q51" s="32">
        <v>212.5</v>
      </c>
      <c r="R51" s="32">
        <v>-220</v>
      </c>
      <c r="S51" s="32">
        <v>212.5</v>
      </c>
      <c r="T51" s="32"/>
      <c r="U51" s="32">
        <v>140</v>
      </c>
      <c r="V51" s="32">
        <v>147.5</v>
      </c>
      <c r="W51" s="32">
        <v>152.5</v>
      </c>
      <c r="X51" s="32">
        <v>152.5</v>
      </c>
      <c r="Y51" s="32">
        <v>365</v>
      </c>
      <c r="Z51" s="32">
        <v>220</v>
      </c>
      <c r="AA51" s="32">
        <v>230</v>
      </c>
      <c r="AB51" s="32">
        <v>-240</v>
      </c>
      <c r="AC51" s="32">
        <v>230</v>
      </c>
      <c r="AD51" s="36">
        <v>595</v>
      </c>
      <c r="AH51" t="e">
        <f t="shared" si="0"/>
        <v>#DIV/0!</v>
      </c>
    </row>
    <row r="52" spans="1:34" x14ac:dyDescent="0.25">
      <c r="A52" s="25" t="s">
        <v>369</v>
      </c>
      <c r="B52" s="26" t="s">
        <v>48</v>
      </c>
      <c r="C52" s="26" t="s">
        <v>49</v>
      </c>
      <c r="D52" s="26" t="s">
        <v>50</v>
      </c>
      <c r="E52" s="26" t="s">
        <v>72</v>
      </c>
      <c r="F52" s="26" t="s">
        <v>31</v>
      </c>
      <c r="G52" s="26" t="s">
        <v>72</v>
      </c>
      <c r="H52" s="26" t="s">
        <v>371</v>
      </c>
      <c r="I52" s="26">
        <v>104.4</v>
      </c>
      <c r="J52" s="26">
        <v>105</v>
      </c>
      <c r="K52" s="26">
        <v>22</v>
      </c>
      <c r="L52" s="26"/>
      <c r="M52" s="26" t="s">
        <v>54</v>
      </c>
      <c r="N52" s="26"/>
      <c r="O52" s="26"/>
      <c r="P52" s="26">
        <v>255</v>
      </c>
      <c r="Q52" s="26">
        <v>267.5</v>
      </c>
      <c r="R52" s="26">
        <v>272.5</v>
      </c>
      <c r="S52" s="26">
        <v>272.5</v>
      </c>
      <c r="T52" s="26"/>
      <c r="U52" s="26">
        <v>180</v>
      </c>
      <c r="V52" s="26">
        <v>187.5</v>
      </c>
      <c r="W52" s="26">
        <v>190</v>
      </c>
      <c r="X52" s="26">
        <v>190</v>
      </c>
      <c r="Y52" s="26">
        <v>462.5</v>
      </c>
      <c r="Z52" s="26">
        <v>305</v>
      </c>
      <c r="AA52" s="26">
        <v>325</v>
      </c>
      <c r="AB52" s="26">
        <v>-327.5</v>
      </c>
      <c r="AC52" s="26">
        <v>325</v>
      </c>
      <c r="AD52" s="27">
        <v>787.5</v>
      </c>
      <c r="AE52" s="34">
        <v>105</v>
      </c>
      <c r="AF52">
        <f>SUM(AD52:AD70)</f>
        <v>13408.5</v>
      </c>
      <c r="AG52">
        <v>19</v>
      </c>
      <c r="AH52">
        <f t="shared" si="0"/>
        <v>705.71052631578948</v>
      </c>
    </row>
    <row r="53" spans="1:34" x14ac:dyDescent="0.25">
      <c r="A53" s="28" t="s">
        <v>369</v>
      </c>
      <c r="B53" s="29" t="s">
        <v>48</v>
      </c>
      <c r="C53" s="29" t="s">
        <v>49</v>
      </c>
      <c r="D53" s="29" t="s">
        <v>50</v>
      </c>
      <c r="E53" s="29" t="s">
        <v>89</v>
      </c>
      <c r="F53" s="29" t="s">
        <v>416</v>
      </c>
      <c r="G53" s="29" t="s">
        <v>390</v>
      </c>
      <c r="H53" s="29" t="s">
        <v>371</v>
      </c>
      <c r="I53" s="29">
        <v>105</v>
      </c>
      <c r="J53" s="29">
        <v>105</v>
      </c>
      <c r="K53" s="29">
        <v>19</v>
      </c>
      <c r="L53" s="29"/>
      <c r="M53" s="29" t="s">
        <v>54</v>
      </c>
      <c r="N53" s="29"/>
      <c r="O53" s="29"/>
      <c r="P53" s="29">
        <v>260</v>
      </c>
      <c r="Q53" s="29">
        <v>275</v>
      </c>
      <c r="R53" s="29">
        <v>-280</v>
      </c>
      <c r="S53" s="29">
        <v>275</v>
      </c>
      <c r="T53" s="29"/>
      <c r="U53" s="29">
        <v>160</v>
      </c>
      <c r="V53" s="29">
        <v>-167.5</v>
      </c>
      <c r="W53" s="29">
        <v>167.5</v>
      </c>
      <c r="X53" s="29">
        <v>167.5</v>
      </c>
      <c r="Y53" s="29">
        <v>442.5</v>
      </c>
      <c r="Z53" s="29">
        <v>325</v>
      </c>
      <c r="AA53" s="29">
        <v>341</v>
      </c>
      <c r="AB53" s="29">
        <v>-346</v>
      </c>
      <c r="AC53" s="29">
        <v>341</v>
      </c>
      <c r="AD53" s="30">
        <v>783.5</v>
      </c>
      <c r="AH53" t="e">
        <f t="shared" si="0"/>
        <v>#DIV/0!</v>
      </c>
    </row>
    <row r="54" spans="1:34" x14ac:dyDescent="0.25">
      <c r="A54" s="28" t="s">
        <v>369</v>
      </c>
      <c r="B54" s="29" t="s">
        <v>48</v>
      </c>
      <c r="C54" s="29" t="s">
        <v>49</v>
      </c>
      <c r="D54" s="29" t="s">
        <v>50</v>
      </c>
      <c r="E54" s="29" t="s">
        <v>72</v>
      </c>
      <c r="F54" s="29" t="s">
        <v>417</v>
      </c>
      <c r="G54" s="29" t="s">
        <v>72</v>
      </c>
      <c r="H54" s="29" t="s">
        <v>371</v>
      </c>
      <c r="I54" s="29">
        <v>103.4</v>
      </c>
      <c r="J54" s="29">
        <v>105</v>
      </c>
      <c r="K54" s="29">
        <v>17</v>
      </c>
      <c r="L54" s="29"/>
      <c r="M54" s="29" t="s">
        <v>54</v>
      </c>
      <c r="N54" s="29"/>
      <c r="O54" s="29"/>
      <c r="P54" s="29">
        <v>245</v>
      </c>
      <c r="Q54" s="29">
        <v>-260</v>
      </c>
      <c r="R54" s="29">
        <v>270</v>
      </c>
      <c r="S54" s="29">
        <v>270</v>
      </c>
      <c r="T54" s="29"/>
      <c r="U54" s="29">
        <v>165</v>
      </c>
      <c r="V54" s="29">
        <v>175</v>
      </c>
      <c r="W54" s="29">
        <v>-182.5</v>
      </c>
      <c r="X54" s="29">
        <v>175</v>
      </c>
      <c r="Y54" s="29">
        <v>445</v>
      </c>
      <c r="Z54" s="29">
        <v>290</v>
      </c>
      <c r="AA54" s="29">
        <v>300</v>
      </c>
      <c r="AB54" s="29">
        <v>310</v>
      </c>
      <c r="AC54" s="29">
        <v>310</v>
      </c>
      <c r="AD54" s="30">
        <v>755</v>
      </c>
      <c r="AH54" t="e">
        <f t="shared" si="0"/>
        <v>#DIV/0!</v>
      </c>
    </row>
    <row r="55" spans="1:34" x14ac:dyDescent="0.25">
      <c r="A55" s="28" t="s">
        <v>369</v>
      </c>
      <c r="B55" s="29" t="s">
        <v>48</v>
      </c>
      <c r="C55" s="29" t="s">
        <v>49</v>
      </c>
      <c r="D55" s="29" t="s">
        <v>50</v>
      </c>
      <c r="E55" s="29" t="s">
        <v>57</v>
      </c>
      <c r="F55" s="29" t="s">
        <v>418</v>
      </c>
      <c r="G55" s="29" t="s">
        <v>57</v>
      </c>
      <c r="H55" s="29" t="s">
        <v>371</v>
      </c>
      <c r="I55" s="29">
        <v>102.4</v>
      </c>
      <c r="J55" s="29">
        <v>105</v>
      </c>
      <c r="K55" s="29">
        <v>20</v>
      </c>
      <c r="L55" s="29"/>
      <c r="M55" s="29" t="s">
        <v>54</v>
      </c>
      <c r="N55" s="29"/>
      <c r="O55" s="29"/>
      <c r="P55" s="29">
        <v>270</v>
      </c>
      <c r="Q55" s="29">
        <v>-290</v>
      </c>
      <c r="R55" s="29">
        <v>-290</v>
      </c>
      <c r="S55" s="29">
        <v>270</v>
      </c>
      <c r="T55" s="29"/>
      <c r="U55" s="29">
        <v>145</v>
      </c>
      <c r="V55" s="29">
        <v>152.5</v>
      </c>
      <c r="W55" s="29">
        <v>-157.5</v>
      </c>
      <c r="X55" s="29">
        <v>152.5</v>
      </c>
      <c r="Y55" s="29">
        <v>422.5</v>
      </c>
      <c r="Z55" s="29">
        <v>310</v>
      </c>
      <c r="AA55" s="29">
        <v>322.5</v>
      </c>
      <c r="AB55" s="29">
        <v>-332.5</v>
      </c>
      <c r="AC55" s="29">
        <v>322.5</v>
      </c>
      <c r="AD55" s="30">
        <v>745</v>
      </c>
      <c r="AH55" t="e">
        <f t="shared" si="0"/>
        <v>#DIV/0!</v>
      </c>
    </row>
    <row r="56" spans="1:34" x14ac:dyDescent="0.25">
      <c r="A56" s="28" t="s">
        <v>369</v>
      </c>
      <c r="B56" s="29" t="s">
        <v>48</v>
      </c>
      <c r="C56" s="29" t="s">
        <v>49</v>
      </c>
      <c r="D56" s="29" t="s">
        <v>50</v>
      </c>
      <c r="E56" s="29" t="s">
        <v>124</v>
      </c>
      <c r="F56" s="29" t="s">
        <v>419</v>
      </c>
      <c r="G56" s="29" t="s">
        <v>124</v>
      </c>
      <c r="H56" s="29" t="s">
        <v>371</v>
      </c>
      <c r="I56" s="29">
        <v>99.2</v>
      </c>
      <c r="J56" s="29">
        <v>105</v>
      </c>
      <c r="K56" s="29">
        <v>15</v>
      </c>
      <c r="L56" s="29"/>
      <c r="M56" s="29" t="s">
        <v>54</v>
      </c>
      <c r="N56" s="29"/>
      <c r="O56" s="29"/>
      <c r="P56" s="29">
        <v>230</v>
      </c>
      <c r="Q56" s="29">
        <v>245</v>
      </c>
      <c r="R56" s="29">
        <v>252.5</v>
      </c>
      <c r="S56" s="29">
        <v>252.5</v>
      </c>
      <c r="T56" s="29"/>
      <c r="U56" s="29">
        <v>165</v>
      </c>
      <c r="V56" s="29">
        <v>175</v>
      </c>
      <c r="W56" s="29">
        <v>182.5</v>
      </c>
      <c r="X56" s="29">
        <v>182.5</v>
      </c>
      <c r="Y56" s="29">
        <v>435</v>
      </c>
      <c r="Z56" s="29">
        <v>265</v>
      </c>
      <c r="AA56" s="29">
        <v>285</v>
      </c>
      <c r="AB56" s="29">
        <v>305</v>
      </c>
      <c r="AC56" s="29">
        <v>305</v>
      </c>
      <c r="AD56" s="30">
        <v>740</v>
      </c>
      <c r="AH56" t="e">
        <f t="shared" si="0"/>
        <v>#DIV/0!</v>
      </c>
    </row>
    <row r="57" spans="1:34" x14ac:dyDescent="0.25">
      <c r="A57" s="28" t="s">
        <v>369</v>
      </c>
      <c r="B57" s="29" t="s">
        <v>48</v>
      </c>
      <c r="C57" s="29" t="s">
        <v>49</v>
      </c>
      <c r="D57" s="29" t="s">
        <v>50</v>
      </c>
      <c r="E57" s="29" t="s">
        <v>94</v>
      </c>
      <c r="F57" s="29" t="s">
        <v>420</v>
      </c>
      <c r="G57" s="29" t="s">
        <v>94</v>
      </c>
      <c r="H57" s="29" t="s">
        <v>371</v>
      </c>
      <c r="I57" s="29">
        <v>104.3</v>
      </c>
      <c r="J57" s="29">
        <v>105</v>
      </c>
      <c r="K57" s="29">
        <v>18</v>
      </c>
      <c r="L57" s="29"/>
      <c r="M57" s="29" t="s">
        <v>54</v>
      </c>
      <c r="N57" s="29"/>
      <c r="O57" s="29"/>
      <c r="P57" s="29">
        <v>250</v>
      </c>
      <c r="Q57" s="29">
        <v>-260</v>
      </c>
      <c r="R57" s="29">
        <v>260</v>
      </c>
      <c r="S57" s="29">
        <v>260</v>
      </c>
      <c r="T57" s="29"/>
      <c r="U57" s="29">
        <v>160</v>
      </c>
      <c r="V57" s="29">
        <v>170</v>
      </c>
      <c r="W57" s="29">
        <v>-177.5</v>
      </c>
      <c r="X57" s="29">
        <v>170</v>
      </c>
      <c r="Y57" s="29">
        <v>430</v>
      </c>
      <c r="Z57" s="29">
        <v>270</v>
      </c>
      <c r="AA57" s="29">
        <v>300</v>
      </c>
      <c r="AB57" s="29">
        <v>310</v>
      </c>
      <c r="AC57" s="29">
        <v>310</v>
      </c>
      <c r="AD57" s="30">
        <v>740</v>
      </c>
      <c r="AH57" t="e">
        <f t="shared" si="0"/>
        <v>#DIV/0!</v>
      </c>
    </row>
    <row r="58" spans="1:34" x14ac:dyDescent="0.25">
      <c r="A58" s="28" t="s">
        <v>369</v>
      </c>
      <c r="B58" s="29" t="s">
        <v>48</v>
      </c>
      <c r="C58" s="29" t="s">
        <v>49</v>
      </c>
      <c r="D58" s="29" t="s">
        <v>50</v>
      </c>
      <c r="E58" s="29" t="s">
        <v>89</v>
      </c>
      <c r="F58" s="29" t="s">
        <v>421</v>
      </c>
      <c r="G58" s="29" t="s">
        <v>390</v>
      </c>
      <c r="H58" s="29" t="s">
        <v>371</v>
      </c>
      <c r="I58" s="29">
        <v>104.3</v>
      </c>
      <c r="J58" s="29">
        <v>105</v>
      </c>
      <c r="K58" s="29">
        <v>21</v>
      </c>
      <c r="L58" s="29"/>
      <c r="M58" s="29" t="s">
        <v>54</v>
      </c>
      <c r="N58" s="29"/>
      <c r="O58" s="29"/>
      <c r="P58" s="29">
        <v>275</v>
      </c>
      <c r="Q58" s="29">
        <v>-285</v>
      </c>
      <c r="R58" s="29">
        <v>-285</v>
      </c>
      <c r="S58" s="29">
        <v>275</v>
      </c>
      <c r="T58" s="29"/>
      <c r="U58" s="29">
        <v>177.5</v>
      </c>
      <c r="V58" s="29">
        <v>182.5</v>
      </c>
      <c r="W58" s="29">
        <v>-190</v>
      </c>
      <c r="X58" s="29">
        <v>182.5</v>
      </c>
      <c r="Y58" s="29">
        <v>457.5</v>
      </c>
      <c r="Z58" s="29">
        <v>272.5</v>
      </c>
      <c r="AA58" s="29">
        <v>280</v>
      </c>
      <c r="AB58" s="29">
        <v>-292.5</v>
      </c>
      <c r="AC58" s="29">
        <v>280</v>
      </c>
      <c r="AD58" s="30">
        <v>737.5</v>
      </c>
      <c r="AH58" t="e">
        <f t="shared" si="0"/>
        <v>#DIV/0!</v>
      </c>
    </row>
    <row r="59" spans="1:34" x14ac:dyDescent="0.25">
      <c r="A59" s="28" t="s">
        <v>369</v>
      </c>
      <c r="B59" s="29" t="s">
        <v>48</v>
      </c>
      <c r="C59" s="29" t="s">
        <v>49</v>
      </c>
      <c r="D59" s="29" t="s">
        <v>50</v>
      </c>
      <c r="E59" s="29" t="s">
        <v>57</v>
      </c>
      <c r="F59" s="29" t="s">
        <v>422</v>
      </c>
      <c r="G59" s="29" t="s">
        <v>57</v>
      </c>
      <c r="H59" s="29" t="s">
        <v>371</v>
      </c>
      <c r="I59" s="29">
        <v>103.2</v>
      </c>
      <c r="J59" s="29">
        <v>105</v>
      </c>
      <c r="K59" s="29">
        <v>11</v>
      </c>
      <c r="L59" s="29"/>
      <c r="M59" s="29" t="s">
        <v>54</v>
      </c>
      <c r="N59" s="29"/>
      <c r="O59" s="29"/>
      <c r="P59" s="29">
        <v>235</v>
      </c>
      <c r="Q59" s="29">
        <v>245</v>
      </c>
      <c r="R59" s="29">
        <v>252.5</v>
      </c>
      <c r="S59" s="29">
        <v>252.5</v>
      </c>
      <c r="T59" s="29"/>
      <c r="U59" s="29">
        <v>170</v>
      </c>
      <c r="V59" s="29">
        <v>175</v>
      </c>
      <c r="W59" s="29">
        <v>180</v>
      </c>
      <c r="X59" s="29">
        <v>180</v>
      </c>
      <c r="Y59" s="29">
        <v>432.5</v>
      </c>
      <c r="Z59" s="29">
        <v>270</v>
      </c>
      <c r="AA59" s="29">
        <v>280</v>
      </c>
      <c r="AB59" s="29">
        <v>290</v>
      </c>
      <c r="AC59" s="29">
        <v>290</v>
      </c>
      <c r="AD59" s="30">
        <v>722.5</v>
      </c>
      <c r="AH59" t="e">
        <f t="shared" si="0"/>
        <v>#DIV/0!</v>
      </c>
    </row>
    <row r="60" spans="1:34" x14ac:dyDescent="0.25">
      <c r="A60" s="28" t="s">
        <v>369</v>
      </c>
      <c r="B60" s="29" t="s">
        <v>48</v>
      </c>
      <c r="C60" s="29" t="s">
        <v>49</v>
      </c>
      <c r="D60" s="29" t="s">
        <v>50</v>
      </c>
      <c r="E60" s="29" t="s">
        <v>63</v>
      </c>
      <c r="F60" s="29" t="s">
        <v>423</v>
      </c>
      <c r="G60" s="29" t="s">
        <v>63</v>
      </c>
      <c r="H60" s="29" t="s">
        <v>371</v>
      </c>
      <c r="I60" s="29">
        <v>101.9</v>
      </c>
      <c r="J60" s="29">
        <v>105</v>
      </c>
      <c r="K60" s="29">
        <v>25</v>
      </c>
      <c r="L60" s="29"/>
      <c r="M60" s="29" t="s">
        <v>54</v>
      </c>
      <c r="N60" s="29"/>
      <c r="O60" s="29"/>
      <c r="P60" s="29">
        <v>222.5</v>
      </c>
      <c r="Q60" s="29">
        <v>-237.5</v>
      </c>
      <c r="R60" s="29">
        <v>-245</v>
      </c>
      <c r="S60" s="29">
        <v>222.5</v>
      </c>
      <c r="T60" s="29"/>
      <c r="U60" s="29">
        <v>147.5</v>
      </c>
      <c r="V60" s="29">
        <v>155</v>
      </c>
      <c r="W60" s="29">
        <v>160</v>
      </c>
      <c r="X60" s="29">
        <v>160</v>
      </c>
      <c r="Y60" s="29">
        <v>382.5</v>
      </c>
      <c r="Z60" s="29">
        <v>287.5</v>
      </c>
      <c r="AA60" s="29">
        <v>307.5</v>
      </c>
      <c r="AB60" s="29">
        <v>320</v>
      </c>
      <c r="AC60" s="29">
        <v>320</v>
      </c>
      <c r="AD60" s="30">
        <v>702.5</v>
      </c>
      <c r="AH60" t="e">
        <f t="shared" si="0"/>
        <v>#DIV/0!</v>
      </c>
    </row>
    <row r="61" spans="1:34" x14ac:dyDescent="0.25">
      <c r="A61" s="28" t="s">
        <v>369</v>
      </c>
      <c r="B61" s="29" t="s">
        <v>48</v>
      </c>
      <c r="C61" s="29" t="s">
        <v>49</v>
      </c>
      <c r="D61" s="29" t="s">
        <v>50</v>
      </c>
      <c r="E61" s="29" t="s">
        <v>124</v>
      </c>
      <c r="F61" s="29" t="s">
        <v>424</v>
      </c>
      <c r="G61" s="29" t="s">
        <v>124</v>
      </c>
      <c r="H61" s="29" t="s">
        <v>371</v>
      </c>
      <c r="I61" s="29">
        <v>103.5</v>
      </c>
      <c r="J61" s="29">
        <v>105</v>
      </c>
      <c r="K61" s="29">
        <v>13</v>
      </c>
      <c r="L61" s="29"/>
      <c r="M61" s="29" t="s">
        <v>54</v>
      </c>
      <c r="N61" s="29"/>
      <c r="O61" s="29"/>
      <c r="P61" s="29">
        <v>240</v>
      </c>
      <c r="Q61" s="29">
        <v>255</v>
      </c>
      <c r="R61" s="29">
        <v>265</v>
      </c>
      <c r="S61" s="29">
        <v>265</v>
      </c>
      <c r="T61" s="29"/>
      <c r="U61" s="29">
        <v>150</v>
      </c>
      <c r="V61" s="29">
        <v>160</v>
      </c>
      <c r="W61" s="29">
        <v>-162.5</v>
      </c>
      <c r="X61" s="29">
        <v>160</v>
      </c>
      <c r="Y61" s="29">
        <v>425</v>
      </c>
      <c r="Z61" s="29">
        <v>250</v>
      </c>
      <c r="AA61" s="29">
        <v>265</v>
      </c>
      <c r="AB61" s="29">
        <v>277.5</v>
      </c>
      <c r="AC61" s="29">
        <v>277.5</v>
      </c>
      <c r="AD61" s="30">
        <v>702.5</v>
      </c>
      <c r="AH61" t="e">
        <f t="shared" si="0"/>
        <v>#DIV/0!</v>
      </c>
    </row>
    <row r="62" spans="1:34" x14ac:dyDescent="0.25">
      <c r="A62" s="28" t="s">
        <v>369</v>
      </c>
      <c r="B62" s="29" t="s">
        <v>48</v>
      </c>
      <c r="C62" s="29" t="s">
        <v>49</v>
      </c>
      <c r="D62" s="29" t="s">
        <v>50</v>
      </c>
      <c r="E62" s="29" t="s">
        <v>57</v>
      </c>
      <c r="F62" s="29" t="s">
        <v>425</v>
      </c>
      <c r="G62" s="29" t="s">
        <v>57</v>
      </c>
      <c r="H62" s="29" t="s">
        <v>371</v>
      </c>
      <c r="I62" s="29">
        <v>104</v>
      </c>
      <c r="J62" s="29">
        <v>105</v>
      </c>
      <c r="K62" s="29">
        <v>12</v>
      </c>
      <c r="L62" s="29"/>
      <c r="M62" s="29" t="s">
        <v>54</v>
      </c>
      <c r="N62" s="29"/>
      <c r="O62" s="29"/>
      <c r="P62" s="29">
        <v>235</v>
      </c>
      <c r="Q62" s="29">
        <v>250</v>
      </c>
      <c r="R62" s="29">
        <v>255</v>
      </c>
      <c r="S62" s="29">
        <v>255</v>
      </c>
      <c r="T62" s="29"/>
      <c r="U62" s="29">
        <v>140</v>
      </c>
      <c r="V62" s="29">
        <v>150</v>
      </c>
      <c r="W62" s="29">
        <v>155</v>
      </c>
      <c r="X62" s="29">
        <v>155</v>
      </c>
      <c r="Y62" s="29">
        <v>410</v>
      </c>
      <c r="Z62" s="29">
        <v>270</v>
      </c>
      <c r="AA62" s="29">
        <v>290</v>
      </c>
      <c r="AB62" s="29">
        <v>-292.5</v>
      </c>
      <c r="AC62" s="29">
        <v>290</v>
      </c>
      <c r="AD62" s="30">
        <v>700</v>
      </c>
      <c r="AH62" t="e">
        <f t="shared" si="0"/>
        <v>#DIV/0!</v>
      </c>
    </row>
    <row r="63" spans="1:34" x14ac:dyDescent="0.25">
      <c r="A63" s="28" t="s">
        <v>369</v>
      </c>
      <c r="B63" s="29" t="s">
        <v>48</v>
      </c>
      <c r="C63" s="29" t="s">
        <v>49</v>
      </c>
      <c r="D63" s="29" t="s">
        <v>50</v>
      </c>
      <c r="E63" s="29" t="s">
        <v>51</v>
      </c>
      <c r="F63" s="29" t="s">
        <v>426</v>
      </c>
      <c r="G63" s="29" t="s">
        <v>51</v>
      </c>
      <c r="H63" s="29" t="s">
        <v>371</v>
      </c>
      <c r="I63" s="29">
        <v>104.3</v>
      </c>
      <c r="J63" s="29">
        <v>105</v>
      </c>
      <c r="K63" s="29">
        <v>3</v>
      </c>
      <c r="L63" s="29"/>
      <c r="M63" s="29" t="s">
        <v>54</v>
      </c>
      <c r="N63" s="29"/>
      <c r="O63" s="29"/>
      <c r="P63" s="29">
        <v>225</v>
      </c>
      <c r="Q63" s="29">
        <v>240</v>
      </c>
      <c r="R63" s="29">
        <v>247.5</v>
      </c>
      <c r="S63" s="29">
        <v>247.5</v>
      </c>
      <c r="T63" s="29"/>
      <c r="U63" s="29">
        <v>142.5</v>
      </c>
      <c r="V63" s="29">
        <v>152.5</v>
      </c>
      <c r="W63" s="29">
        <v>-157.5</v>
      </c>
      <c r="X63" s="29">
        <v>152.5</v>
      </c>
      <c r="Y63" s="29">
        <v>400</v>
      </c>
      <c r="Z63" s="29">
        <v>270</v>
      </c>
      <c r="AA63" s="29">
        <v>295</v>
      </c>
      <c r="AB63" s="29">
        <v>-310</v>
      </c>
      <c r="AC63" s="29">
        <v>295</v>
      </c>
      <c r="AD63" s="30">
        <v>695</v>
      </c>
      <c r="AH63" t="e">
        <f t="shared" si="0"/>
        <v>#DIV/0!</v>
      </c>
    </row>
    <row r="64" spans="1:34" x14ac:dyDescent="0.25">
      <c r="A64" s="28" t="s">
        <v>369</v>
      </c>
      <c r="B64" s="29" t="s">
        <v>48</v>
      </c>
      <c r="C64" s="29" t="s">
        <v>49</v>
      </c>
      <c r="D64" s="29" t="s">
        <v>50</v>
      </c>
      <c r="E64" s="29" t="s">
        <v>72</v>
      </c>
      <c r="F64" s="29" t="s">
        <v>427</v>
      </c>
      <c r="G64" s="29" t="s">
        <v>72</v>
      </c>
      <c r="H64" s="29" t="s">
        <v>371</v>
      </c>
      <c r="I64" s="29">
        <v>100.1</v>
      </c>
      <c r="J64" s="29">
        <v>105</v>
      </c>
      <c r="K64" s="29">
        <v>10</v>
      </c>
      <c r="L64" s="29"/>
      <c r="M64" s="29" t="s">
        <v>54</v>
      </c>
      <c r="N64" s="29"/>
      <c r="O64" s="29"/>
      <c r="P64" s="29">
        <v>225</v>
      </c>
      <c r="Q64" s="29">
        <v>240</v>
      </c>
      <c r="R64" s="29">
        <v>250</v>
      </c>
      <c r="S64" s="29">
        <v>250</v>
      </c>
      <c r="T64" s="29"/>
      <c r="U64" s="29">
        <v>155</v>
      </c>
      <c r="V64" s="29">
        <v>165</v>
      </c>
      <c r="W64" s="29">
        <v>-170</v>
      </c>
      <c r="X64" s="29">
        <v>165</v>
      </c>
      <c r="Y64" s="29">
        <v>415</v>
      </c>
      <c r="Z64" s="29">
        <v>265</v>
      </c>
      <c r="AA64" s="29">
        <v>275</v>
      </c>
      <c r="AB64" s="29">
        <v>-285</v>
      </c>
      <c r="AC64" s="29">
        <v>275</v>
      </c>
      <c r="AD64" s="30">
        <v>690</v>
      </c>
      <c r="AH64" t="e">
        <f t="shared" si="0"/>
        <v>#DIV/0!</v>
      </c>
    </row>
    <row r="65" spans="1:34" x14ac:dyDescent="0.25">
      <c r="A65" s="28" t="s">
        <v>369</v>
      </c>
      <c r="B65" s="29" t="s">
        <v>48</v>
      </c>
      <c r="C65" s="29" t="s">
        <v>49</v>
      </c>
      <c r="D65" s="29" t="s">
        <v>50</v>
      </c>
      <c r="E65" s="29" t="s">
        <v>55</v>
      </c>
      <c r="F65" s="29" t="s">
        <v>428</v>
      </c>
      <c r="G65" s="29" t="s">
        <v>55</v>
      </c>
      <c r="H65" s="29" t="s">
        <v>371</v>
      </c>
      <c r="I65" s="29">
        <v>104.4</v>
      </c>
      <c r="J65" s="29">
        <v>105</v>
      </c>
      <c r="K65" s="29">
        <v>7</v>
      </c>
      <c r="L65" s="29"/>
      <c r="M65" s="29" t="s">
        <v>54</v>
      </c>
      <c r="N65" s="29"/>
      <c r="O65" s="29"/>
      <c r="P65" s="29">
        <v>240</v>
      </c>
      <c r="Q65" s="29">
        <v>250</v>
      </c>
      <c r="R65" s="29">
        <v>257.5</v>
      </c>
      <c r="S65" s="29">
        <v>257.5</v>
      </c>
      <c r="T65" s="29"/>
      <c r="U65" s="29">
        <v>150</v>
      </c>
      <c r="V65" s="29">
        <v>160</v>
      </c>
      <c r="W65" s="29">
        <v>-165</v>
      </c>
      <c r="X65" s="29">
        <v>160</v>
      </c>
      <c r="Y65" s="29">
        <v>417.5</v>
      </c>
      <c r="Z65" s="29">
        <v>240</v>
      </c>
      <c r="AA65" s="29">
        <v>252.5</v>
      </c>
      <c r="AB65" s="29">
        <v>260</v>
      </c>
      <c r="AC65" s="29">
        <v>260</v>
      </c>
      <c r="AD65" s="30">
        <v>677.5</v>
      </c>
      <c r="AH65" t="e">
        <f t="shared" si="0"/>
        <v>#DIV/0!</v>
      </c>
    </row>
    <row r="66" spans="1:34" x14ac:dyDescent="0.25">
      <c r="A66" s="28" t="s">
        <v>369</v>
      </c>
      <c r="B66" s="29" t="s">
        <v>48</v>
      </c>
      <c r="C66" s="29" t="s">
        <v>49</v>
      </c>
      <c r="D66" s="29" t="s">
        <v>50</v>
      </c>
      <c r="E66" s="29" t="s">
        <v>72</v>
      </c>
      <c r="F66" s="29" t="s">
        <v>429</v>
      </c>
      <c r="G66" s="29" t="s">
        <v>72</v>
      </c>
      <c r="H66" s="29" t="s">
        <v>371</v>
      </c>
      <c r="I66" s="29">
        <v>101.3</v>
      </c>
      <c r="J66" s="29">
        <v>105</v>
      </c>
      <c r="K66" s="29">
        <v>8</v>
      </c>
      <c r="L66" s="29"/>
      <c r="M66" s="29" t="s">
        <v>54</v>
      </c>
      <c r="N66" s="29"/>
      <c r="O66" s="29"/>
      <c r="P66" s="29">
        <v>240</v>
      </c>
      <c r="Q66" s="29">
        <v>250</v>
      </c>
      <c r="R66" s="29">
        <v>-257.5</v>
      </c>
      <c r="S66" s="29">
        <v>250</v>
      </c>
      <c r="T66" s="29"/>
      <c r="U66" s="29">
        <v>135</v>
      </c>
      <c r="V66" s="29">
        <v>140</v>
      </c>
      <c r="W66" s="29">
        <v>-142.5</v>
      </c>
      <c r="X66" s="29">
        <v>140</v>
      </c>
      <c r="Y66" s="29">
        <v>390</v>
      </c>
      <c r="Z66" s="29">
        <v>260</v>
      </c>
      <c r="AA66" s="29">
        <v>272.5</v>
      </c>
      <c r="AB66" s="29">
        <v>280</v>
      </c>
      <c r="AC66" s="29">
        <v>280</v>
      </c>
      <c r="AD66" s="30">
        <v>670</v>
      </c>
      <c r="AH66" t="e">
        <f t="shared" si="0"/>
        <v>#DIV/0!</v>
      </c>
    </row>
    <row r="67" spans="1:34" x14ac:dyDescent="0.25">
      <c r="A67" s="28" t="s">
        <v>369</v>
      </c>
      <c r="B67" s="29" t="s">
        <v>48</v>
      </c>
      <c r="C67" s="29" t="s">
        <v>49</v>
      </c>
      <c r="D67" s="29" t="s">
        <v>50</v>
      </c>
      <c r="E67" s="29" t="s">
        <v>59</v>
      </c>
      <c r="F67" s="29" t="s">
        <v>430</v>
      </c>
      <c r="G67" s="29" t="s">
        <v>59</v>
      </c>
      <c r="H67" s="29" t="s">
        <v>371</v>
      </c>
      <c r="I67" s="29">
        <v>103.1</v>
      </c>
      <c r="J67" s="29">
        <v>105</v>
      </c>
      <c r="K67" s="29">
        <v>6</v>
      </c>
      <c r="L67" s="29"/>
      <c r="M67" s="29" t="s">
        <v>54</v>
      </c>
      <c r="N67" s="29"/>
      <c r="O67" s="29"/>
      <c r="P67" s="29">
        <v>-225</v>
      </c>
      <c r="Q67" s="29">
        <v>225</v>
      </c>
      <c r="R67" s="29">
        <v>232.5</v>
      </c>
      <c r="S67" s="29">
        <v>232.5</v>
      </c>
      <c r="T67" s="29"/>
      <c r="U67" s="29">
        <v>165</v>
      </c>
      <c r="V67" s="29">
        <v>170</v>
      </c>
      <c r="W67" s="29">
        <v>-175</v>
      </c>
      <c r="X67" s="29">
        <v>170</v>
      </c>
      <c r="Y67" s="29">
        <v>402.5</v>
      </c>
      <c r="Z67" s="29">
        <v>235</v>
      </c>
      <c r="AA67" s="29">
        <v>245</v>
      </c>
      <c r="AB67" s="29">
        <v>250</v>
      </c>
      <c r="AC67" s="29">
        <v>250</v>
      </c>
      <c r="AD67" s="30">
        <v>652.5</v>
      </c>
      <c r="AH67" t="e">
        <f t="shared" ref="AH67:AH94" si="1">SUM(AF67)/AG67</f>
        <v>#DIV/0!</v>
      </c>
    </row>
    <row r="68" spans="1:34" x14ac:dyDescent="0.25">
      <c r="A68" s="28" t="s">
        <v>369</v>
      </c>
      <c r="B68" s="29" t="s">
        <v>48</v>
      </c>
      <c r="C68" s="29" t="s">
        <v>49</v>
      </c>
      <c r="D68" s="29" t="s">
        <v>50</v>
      </c>
      <c r="E68" s="29" t="s">
        <v>51</v>
      </c>
      <c r="F68" s="29" t="s">
        <v>431</v>
      </c>
      <c r="G68" s="29" t="s">
        <v>51</v>
      </c>
      <c r="H68" s="29" t="s">
        <v>371</v>
      </c>
      <c r="I68" s="29">
        <v>103.5</v>
      </c>
      <c r="J68" s="29">
        <v>105</v>
      </c>
      <c r="K68" s="29">
        <v>4</v>
      </c>
      <c r="L68" s="29"/>
      <c r="M68" s="29" t="s">
        <v>54</v>
      </c>
      <c r="N68" s="29"/>
      <c r="O68" s="29"/>
      <c r="P68" s="29">
        <v>200</v>
      </c>
      <c r="Q68" s="29">
        <v>215</v>
      </c>
      <c r="R68" s="29">
        <v>220</v>
      </c>
      <c r="S68" s="29">
        <v>220</v>
      </c>
      <c r="T68" s="29"/>
      <c r="U68" s="29">
        <v>152.5</v>
      </c>
      <c r="V68" s="29">
        <v>160</v>
      </c>
      <c r="W68" s="29">
        <v>162.5</v>
      </c>
      <c r="X68" s="29">
        <v>162.5</v>
      </c>
      <c r="Y68" s="29">
        <v>382.5</v>
      </c>
      <c r="Z68" s="29">
        <v>250</v>
      </c>
      <c r="AA68" s="29">
        <v>262.5</v>
      </c>
      <c r="AB68" s="29">
        <v>267.5</v>
      </c>
      <c r="AC68" s="29">
        <v>267.5</v>
      </c>
      <c r="AD68" s="30">
        <v>650</v>
      </c>
      <c r="AH68" t="e">
        <f t="shared" si="1"/>
        <v>#DIV/0!</v>
      </c>
    </row>
    <row r="69" spans="1:34" x14ac:dyDescent="0.25">
      <c r="A69" s="28" t="s">
        <v>369</v>
      </c>
      <c r="B69" s="29" t="s">
        <v>48</v>
      </c>
      <c r="C69" s="29" t="s">
        <v>49</v>
      </c>
      <c r="D69" s="29" t="s">
        <v>50</v>
      </c>
      <c r="E69" s="29" t="s">
        <v>55</v>
      </c>
      <c r="F69" s="29" t="s">
        <v>29</v>
      </c>
      <c r="G69" s="29" t="s">
        <v>55</v>
      </c>
      <c r="H69" s="29" t="s">
        <v>371</v>
      </c>
      <c r="I69" s="29">
        <v>102.8</v>
      </c>
      <c r="J69" s="29">
        <v>105</v>
      </c>
      <c r="K69" s="29">
        <v>16</v>
      </c>
      <c r="L69" s="29"/>
      <c r="M69" s="29" t="s">
        <v>54</v>
      </c>
      <c r="N69" s="29"/>
      <c r="O69" s="29"/>
      <c r="P69" s="29">
        <v>225</v>
      </c>
      <c r="Q69" s="29">
        <v>235</v>
      </c>
      <c r="R69" s="29"/>
      <c r="S69" s="29">
        <v>235</v>
      </c>
      <c r="T69" s="29"/>
      <c r="U69" s="29">
        <v>135</v>
      </c>
      <c r="V69" s="29">
        <v>-142.5</v>
      </c>
      <c r="W69" s="29"/>
      <c r="X69" s="29">
        <v>135</v>
      </c>
      <c r="Y69" s="29">
        <v>370</v>
      </c>
      <c r="Z69" s="29">
        <v>260</v>
      </c>
      <c r="AA69" s="29"/>
      <c r="AB69" s="29"/>
      <c r="AC69" s="29">
        <v>260</v>
      </c>
      <c r="AD69" s="35">
        <v>630</v>
      </c>
      <c r="AH69" t="e">
        <f t="shared" si="1"/>
        <v>#DIV/0!</v>
      </c>
    </row>
    <row r="70" spans="1:34" x14ac:dyDescent="0.25">
      <c r="A70" s="28" t="s">
        <v>369</v>
      </c>
      <c r="B70" s="29" t="s">
        <v>48</v>
      </c>
      <c r="C70" s="29" t="s">
        <v>49</v>
      </c>
      <c r="D70" s="29" t="s">
        <v>50</v>
      </c>
      <c r="E70" s="29" t="s">
        <v>57</v>
      </c>
      <c r="F70" s="29" t="s">
        <v>432</v>
      </c>
      <c r="G70" s="29" t="s">
        <v>57</v>
      </c>
      <c r="H70" s="29" t="s">
        <v>371</v>
      </c>
      <c r="I70" s="29">
        <v>102.3</v>
      </c>
      <c r="J70" s="29">
        <v>105</v>
      </c>
      <c r="K70" s="29">
        <v>2</v>
      </c>
      <c r="L70" s="29"/>
      <c r="M70" s="29" t="s">
        <v>54</v>
      </c>
      <c r="N70" s="29"/>
      <c r="O70" s="29"/>
      <c r="P70" s="29">
        <v>220</v>
      </c>
      <c r="Q70" s="29">
        <v>230</v>
      </c>
      <c r="R70" s="29">
        <v>240</v>
      </c>
      <c r="S70" s="29">
        <v>240</v>
      </c>
      <c r="T70" s="29"/>
      <c r="U70" s="29">
        <v>122.5</v>
      </c>
      <c r="V70" s="29">
        <v>127.5</v>
      </c>
      <c r="W70" s="29">
        <v>130</v>
      </c>
      <c r="X70" s="29">
        <v>130</v>
      </c>
      <c r="Y70" s="29">
        <v>370</v>
      </c>
      <c r="Z70" s="29">
        <v>240</v>
      </c>
      <c r="AA70" s="29">
        <v>250</v>
      </c>
      <c r="AB70" s="29">
        <v>257.5</v>
      </c>
      <c r="AC70" s="29">
        <v>257.5</v>
      </c>
      <c r="AD70" s="35">
        <v>627.5</v>
      </c>
      <c r="AH70" t="e">
        <f t="shared" si="1"/>
        <v>#DIV/0!</v>
      </c>
    </row>
    <row r="71" spans="1:34" x14ac:dyDescent="0.25">
      <c r="A71" s="28" t="s">
        <v>369</v>
      </c>
      <c r="B71" s="29" t="s">
        <v>48</v>
      </c>
      <c r="C71" s="29" t="s">
        <v>49</v>
      </c>
      <c r="D71" s="29" t="s">
        <v>50</v>
      </c>
      <c r="E71" s="29" t="s">
        <v>55</v>
      </c>
      <c r="F71" s="29" t="s">
        <v>433</v>
      </c>
      <c r="G71" s="29" t="s">
        <v>55</v>
      </c>
      <c r="H71" s="29" t="s">
        <v>371</v>
      </c>
      <c r="I71" s="29">
        <v>104.5</v>
      </c>
      <c r="J71" s="29">
        <v>105</v>
      </c>
      <c r="K71" s="29">
        <v>5</v>
      </c>
      <c r="L71" s="29"/>
      <c r="M71" s="29" t="s">
        <v>54</v>
      </c>
      <c r="N71" s="29"/>
      <c r="O71" s="29"/>
      <c r="P71" s="29">
        <v>195</v>
      </c>
      <c r="Q71" s="29">
        <v>210</v>
      </c>
      <c r="R71" s="29">
        <v>-220</v>
      </c>
      <c r="S71" s="29">
        <v>210</v>
      </c>
      <c r="T71" s="29"/>
      <c r="U71" s="29">
        <v>150</v>
      </c>
      <c r="V71" s="29">
        <v>157.5</v>
      </c>
      <c r="W71" s="29">
        <v>-160</v>
      </c>
      <c r="X71" s="29">
        <v>157.5</v>
      </c>
      <c r="Y71" s="29">
        <v>367.5</v>
      </c>
      <c r="Z71" s="29">
        <v>-250</v>
      </c>
      <c r="AA71" s="29">
        <v>-250</v>
      </c>
      <c r="AB71" s="29">
        <v>-250</v>
      </c>
      <c r="AC71" s="29">
        <v>0</v>
      </c>
      <c r="AD71" s="30">
        <v>0</v>
      </c>
      <c r="AH71" t="e">
        <f t="shared" si="1"/>
        <v>#DIV/0!</v>
      </c>
    </row>
    <row r="72" spans="1:34" x14ac:dyDescent="0.25">
      <c r="A72" s="28" t="s">
        <v>369</v>
      </c>
      <c r="B72" s="29" t="s">
        <v>48</v>
      </c>
      <c r="C72" s="29" t="s">
        <v>49</v>
      </c>
      <c r="D72" s="29" t="s">
        <v>50</v>
      </c>
      <c r="E72" s="29" t="s">
        <v>113</v>
      </c>
      <c r="F72" s="29" t="s">
        <v>434</v>
      </c>
      <c r="G72" s="29" t="s">
        <v>113</v>
      </c>
      <c r="H72" s="29" t="s">
        <v>371</v>
      </c>
      <c r="I72" s="29">
        <v>104.7</v>
      </c>
      <c r="J72" s="29">
        <v>105</v>
      </c>
      <c r="K72" s="29">
        <v>14</v>
      </c>
      <c r="L72" s="29"/>
      <c r="M72" s="29" t="s">
        <v>54</v>
      </c>
      <c r="N72" s="29"/>
      <c r="O72" s="29"/>
      <c r="P72" s="29">
        <v>-260</v>
      </c>
      <c r="Q72" s="29">
        <v>-260</v>
      </c>
      <c r="R72" s="29">
        <v>260</v>
      </c>
      <c r="S72" s="29">
        <v>260</v>
      </c>
      <c r="T72" s="29"/>
      <c r="U72" s="29">
        <v>172.5</v>
      </c>
      <c r="V72" s="29">
        <v>177.5</v>
      </c>
      <c r="W72" s="29">
        <v>185</v>
      </c>
      <c r="X72" s="29">
        <v>185</v>
      </c>
      <c r="Y72" s="29">
        <v>445</v>
      </c>
      <c r="Z72" s="29">
        <v>-270</v>
      </c>
      <c r="AA72" s="29"/>
      <c r="AB72" s="29"/>
      <c r="AC72" s="29">
        <v>0</v>
      </c>
      <c r="AD72" s="30">
        <v>0</v>
      </c>
      <c r="AH72" t="e">
        <f t="shared" si="1"/>
        <v>#DIV/0!</v>
      </c>
    </row>
    <row r="73" spans="1:34" ht="15.75" thickBot="1" x14ac:dyDescent="0.3">
      <c r="A73" s="31" t="s">
        <v>369</v>
      </c>
      <c r="B73" s="32" t="s">
        <v>48</v>
      </c>
      <c r="C73" s="32" t="s">
        <v>49</v>
      </c>
      <c r="D73" s="32" t="s">
        <v>50</v>
      </c>
      <c r="E73" s="32" t="s">
        <v>51</v>
      </c>
      <c r="F73" s="32" t="s">
        <v>435</v>
      </c>
      <c r="G73" s="32" t="s">
        <v>51</v>
      </c>
      <c r="H73" s="32" t="s">
        <v>371</v>
      </c>
      <c r="I73" s="32">
        <v>101.9</v>
      </c>
      <c r="J73" s="32">
        <v>105</v>
      </c>
      <c r="K73" s="32">
        <v>9</v>
      </c>
      <c r="L73" s="32"/>
      <c r="M73" s="32" t="s">
        <v>54</v>
      </c>
      <c r="N73" s="32"/>
      <c r="O73" s="32"/>
      <c r="P73" s="32">
        <v>240</v>
      </c>
      <c r="Q73" s="32">
        <v>255</v>
      </c>
      <c r="R73" s="32">
        <v>-265</v>
      </c>
      <c r="S73" s="32">
        <v>255</v>
      </c>
      <c r="T73" s="32"/>
      <c r="U73" s="32">
        <v>127.5</v>
      </c>
      <c r="V73" s="32">
        <v>135</v>
      </c>
      <c r="W73" s="32">
        <v>142.5</v>
      </c>
      <c r="X73" s="32">
        <v>142.5</v>
      </c>
      <c r="Y73" s="32">
        <v>397.5</v>
      </c>
      <c r="Z73" s="32">
        <v>-282.5</v>
      </c>
      <c r="AA73" s="32">
        <v>-282.5</v>
      </c>
      <c r="AB73" s="32">
        <v>-282.5</v>
      </c>
      <c r="AC73" s="32">
        <v>0</v>
      </c>
      <c r="AD73" s="33">
        <v>0</v>
      </c>
      <c r="AH73" t="e">
        <f t="shared" si="1"/>
        <v>#DIV/0!</v>
      </c>
    </row>
    <row r="74" spans="1:34" x14ac:dyDescent="0.25">
      <c r="A74" s="25" t="s">
        <v>369</v>
      </c>
      <c r="B74" s="26" t="s">
        <v>48</v>
      </c>
      <c r="C74" s="26" t="s">
        <v>49</v>
      </c>
      <c r="D74" s="26" t="s">
        <v>50</v>
      </c>
      <c r="E74" s="26" t="s">
        <v>59</v>
      </c>
      <c r="F74" s="26" t="s">
        <v>33</v>
      </c>
      <c r="G74" s="26" t="s">
        <v>59</v>
      </c>
      <c r="H74" s="26" t="s">
        <v>371</v>
      </c>
      <c r="I74" s="26">
        <v>119.3</v>
      </c>
      <c r="J74" s="26">
        <v>120</v>
      </c>
      <c r="K74" s="26">
        <v>14</v>
      </c>
      <c r="L74" s="26"/>
      <c r="M74" s="26" t="s">
        <v>54</v>
      </c>
      <c r="N74" s="26"/>
      <c r="O74" s="26"/>
      <c r="P74" s="26">
        <v>315</v>
      </c>
      <c r="Q74" s="26">
        <v>332.5</v>
      </c>
      <c r="R74" s="26">
        <v>-345.5</v>
      </c>
      <c r="S74" s="26">
        <v>332.5</v>
      </c>
      <c r="T74" s="26"/>
      <c r="U74" s="26">
        <v>-220</v>
      </c>
      <c r="V74" s="26">
        <v>230</v>
      </c>
      <c r="W74" s="26">
        <v>235</v>
      </c>
      <c r="X74" s="26">
        <v>235</v>
      </c>
      <c r="Y74" s="26">
        <v>567.5</v>
      </c>
      <c r="Z74" s="26">
        <v>330</v>
      </c>
      <c r="AA74" s="26">
        <v>345</v>
      </c>
      <c r="AB74" s="26">
        <v>350</v>
      </c>
      <c r="AC74" s="27">
        <v>350</v>
      </c>
      <c r="AD74" s="27">
        <v>917.5</v>
      </c>
      <c r="AE74" s="34">
        <v>120</v>
      </c>
      <c r="AF74">
        <f>SUM(AD74:AD86)</f>
        <v>9520</v>
      </c>
      <c r="AG74">
        <v>13</v>
      </c>
      <c r="AH74">
        <f t="shared" si="1"/>
        <v>732.30769230769226</v>
      </c>
    </row>
    <row r="75" spans="1:34" x14ac:dyDescent="0.25">
      <c r="A75" s="28" t="s">
        <v>369</v>
      </c>
      <c r="B75" s="29" t="s">
        <v>48</v>
      </c>
      <c r="C75" s="29" t="s">
        <v>49</v>
      </c>
      <c r="D75" s="29" t="s">
        <v>50</v>
      </c>
      <c r="E75" s="29" t="s">
        <v>72</v>
      </c>
      <c r="F75" s="29" t="s">
        <v>436</v>
      </c>
      <c r="G75" s="29" t="s">
        <v>72</v>
      </c>
      <c r="H75" s="29" t="s">
        <v>371</v>
      </c>
      <c r="I75" s="29">
        <v>119.3</v>
      </c>
      <c r="J75" s="29">
        <v>120</v>
      </c>
      <c r="K75" s="29">
        <v>13</v>
      </c>
      <c r="L75" s="29"/>
      <c r="M75" s="29" t="s">
        <v>54</v>
      </c>
      <c r="N75" s="29"/>
      <c r="O75" s="29"/>
      <c r="P75" s="29">
        <v>310</v>
      </c>
      <c r="Q75" s="29">
        <v>325</v>
      </c>
      <c r="R75" s="29">
        <v>335</v>
      </c>
      <c r="S75" s="29">
        <v>335</v>
      </c>
      <c r="T75" s="29"/>
      <c r="U75" s="29">
        <v>200</v>
      </c>
      <c r="V75" s="29">
        <v>-207.5</v>
      </c>
      <c r="W75" s="29">
        <v>-207.5</v>
      </c>
      <c r="X75" s="29">
        <v>200</v>
      </c>
      <c r="Y75" s="29">
        <v>535</v>
      </c>
      <c r="Z75" s="29">
        <v>310</v>
      </c>
      <c r="AA75" s="29">
        <v>330</v>
      </c>
      <c r="AB75" s="29">
        <v>-350</v>
      </c>
      <c r="AC75" s="30">
        <v>330</v>
      </c>
      <c r="AD75" s="30">
        <v>865</v>
      </c>
      <c r="AH75" t="e">
        <f t="shared" si="1"/>
        <v>#DIV/0!</v>
      </c>
    </row>
    <row r="76" spans="1:34" x14ac:dyDescent="0.25">
      <c r="A76" s="28" t="s">
        <v>369</v>
      </c>
      <c r="B76" s="29" t="s">
        <v>48</v>
      </c>
      <c r="C76" s="29" t="s">
        <v>49</v>
      </c>
      <c r="D76" s="29" t="s">
        <v>50</v>
      </c>
      <c r="E76" s="29" t="s">
        <v>89</v>
      </c>
      <c r="F76" s="29" t="s">
        <v>437</v>
      </c>
      <c r="G76" s="29" t="s">
        <v>390</v>
      </c>
      <c r="H76" s="29" t="s">
        <v>371</v>
      </c>
      <c r="I76" s="29">
        <v>118.4</v>
      </c>
      <c r="J76" s="29">
        <v>120</v>
      </c>
      <c r="K76" s="29">
        <v>10</v>
      </c>
      <c r="L76" s="29"/>
      <c r="M76" s="29" t="s">
        <v>54</v>
      </c>
      <c r="N76" s="29"/>
      <c r="O76" s="29"/>
      <c r="P76" s="29">
        <v>290</v>
      </c>
      <c r="Q76" s="29">
        <v>310</v>
      </c>
      <c r="R76" s="29">
        <v>320</v>
      </c>
      <c r="S76" s="29">
        <v>320</v>
      </c>
      <c r="T76" s="29"/>
      <c r="U76" s="29">
        <v>172.5</v>
      </c>
      <c r="V76" s="29">
        <v>180</v>
      </c>
      <c r="W76" s="29">
        <v>-187.5</v>
      </c>
      <c r="X76" s="29">
        <v>180</v>
      </c>
      <c r="Y76" s="29">
        <v>500</v>
      </c>
      <c r="Z76" s="29">
        <v>280</v>
      </c>
      <c r="AA76" s="29">
        <v>-300</v>
      </c>
      <c r="AB76" s="29">
        <v>307.5</v>
      </c>
      <c r="AC76" s="30">
        <v>307.5</v>
      </c>
      <c r="AD76" s="30">
        <v>807.5</v>
      </c>
      <c r="AH76" t="e">
        <f t="shared" si="1"/>
        <v>#DIV/0!</v>
      </c>
    </row>
    <row r="77" spans="1:34" x14ac:dyDescent="0.25">
      <c r="A77" s="28" t="s">
        <v>369</v>
      </c>
      <c r="B77" s="29" t="s">
        <v>48</v>
      </c>
      <c r="C77" s="29" t="s">
        <v>49</v>
      </c>
      <c r="D77" s="29" t="s">
        <v>50</v>
      </c>
      <c r="E77" s="29" t="s">
        <v>51</v>
      </c>
      <c r="F77" s="29" t="s">
        <v>438</v>
      </c>
      <c r="G77" s="29" t="s">
        <v>51</v>
      </c>
      <c r="H77" s="29" t="s">
        <v>371</v>
      </c>
      <c r="I77" s="29">
        <v>119.3</v>
      </c>
      <c r="J77" s="29">
        <v>120</v>
      </c>
      <c r="K77" s="29">
        <v>12</v>
      </c>
      <c r="L77" s="29"/>
      <c r="M77" s="29" t="s">
        <v>54</v>
      </c>
      <c r="N77" s="29"/>
      <c r="O77" s="29"/>
      <c r="P77" s="29">
        <v>310</v>
      </c>
      <c r="Q77" s="29">
        <v>330</v>
      </c>
      <c r="R77" s="29">
        <v>-345</v>
      </c>
      <c r="S77" s="29">
        <v>330</v>
      </c>
      <c r="T77" s="29"/>
      <c r="U77" s="29">
        <v>175</v>
      </c>
      <c r="V77" s="29">
        <v>185</v>
      </c>
      <c r="W77" s="29">
        <v>-195</v>
      </c>
      <c r="X77" s="29">
        <v>185</v>
      </c>
      <c r="Y77" s="29">
        <v>515</v>
      </c>
      <c r="Z77" s="29">
        <v>270</v>
      </c>
      <c r="AA77" s="29">
        <v>285</v>
      </c>
      <c r="AB77" s="29">
        <v>292.5</v>
      </c>
      <c r="AC77" s="30">
        <v>292.5</v>
      </c>
      <c r="AD77" s="30">
        <v>807.5</v>
      </c>
      <c r="AH77" t="e">
        <f t="shared" si="1"/>
        <v>#DIV/0!</v>
      </c>
    </row>
    <row r="78" spans="1:34" x14ac:dyDescent="0.25">
      <c r="A78" s="28" t="s">
        <v>369</v>
      </c>
      <c r="B78" s="29" t="s">
        <v>48</v>
      </c>
      <c r="C78" s="29" t="s">
        <v>49</v>
      </c>
      <c r="D78" s="29" t="s">
        <v>50</v>
      </c>
      <c r="E78" s="29" t="s">
        <v>124</v>
      </c>
      <c r="F78" s="29" t="s">
        <v>439</v>
      </c>
      <c r="G78" s="29" t="s">
        <v>124</v>
      </c>
      <c r="H78" s="29" t="s">
        <v>371</v>
      </c>
      <c r="I78" s="29">
        <v>117.6</v>
      </c>
      <c r="J78" s="29">
        <v>120</v>
      </c>
      <c r="K78" s="29">
        <v>7</v>
      </c>
      <c r="L78" s="29"/>
      <c r="M78" s="29" t="s">
        <v>54</v>
      </c>
      <c r="N78" s="29"/>
      <c r="O78" s="29"/>
      <c r="P78" s="29">
        <v>252.5</v>
      </c>
      <c r="Q78" s="29">
        <v>270</v>
      </c>
      <c r="R78" s="29">
        <v>277.5</v>
      </c>
      <c r="S78" s="29">
        <v>277.5</v>
      </c>
      <c r="T78" s="29"/>
      <c r="U78" s="29">
        <v>152.5</v>
      </c>
      <c r="V78" s="29">
        <v>165</v>
      </c>
      <c r="W78" s="29">
        <v>170</v>
      </c>
      <c r="X78" s="29">
        <v>170</v>
      </c>
      <c r="Y78" s="29">
        <v>447.5</v>
      </c>
      <c r="Z78" s="29">
        <v>295</v>
      </c>
      <c r="AA78" s="29">
        <v>310</v>
      </c>
      <c r="AB78" s="29">
        <v>322.5</v>
      </c>
      <c r="AC78" s="30">
        <v>322.5</v>
      </c>
      <c r="AD78" s="30">
        <v>770</v>
      </c>
      <c r="AH78" t="e">
        <f t="shared" si="1"/>
        <v>#DIV/0!</v>
      </c>
    </row>
    <row r="79" spans="1:34" x14ac:dyDescent="0.25">
      <c r="A79" s="28" t="s">
        <v>369</v>
      </c>
      <c r="B79" s="29" t="s">
        <v>48</v>
      </c>
      <c r="C79" s="29" t="s">
        <v>49</v>
      </c>
      <c r="D79" s="29" t="s">
        <v>50</v>
      </c>
      <c r="E79" s="29" t="s">
        <v>124</v>
      </c>
      <c r="F79" s="29" t="s">
        <v>440</v>
      </c>
      <c r="G79" s="29" t="s">
        <v>124</v>
      </c>
      <c r="H79" s="29" t="s">
        <v>371</v>
      </c>
      <c r="I79" s="29">
        <v>119</v>
      </c>
      <c r="J79" s="29">
        <v>120</v>
      </c>
      <c r="K79" s="29">
        <v>9</v>
      </c>
      <c r="L79" s="29"/>
      <c r="M79" s="29" t="s">
        <v>54</v>
      </c>
      <c r="N79" s="29"/>
      <c r="O79" s="29"/>
      <c r="P79" s="29">
        <v>275</v>
      </c>
      <c r="Q79" s="29">
        <v>287.5</v>
      </c>
      <c r="R79" s="29">
        <v>-302.5</v>
      </c>
      <c r="S79" s="29">
        <v>287.5</v>
      </c>
      <c r="T79" s="29"/>
      <c r="U79" s="29">
        <v>165</v>
      </c>
      <c r="V79" s="29">
        <v>175</v>
      </c>
      <c r="W79" s="29">
        <v>-182.5</v>
      </c>
      <c r="X79" s="29">
        <v>175</v>
      </c>
      <c r="Y79" s="29">
        <v>462.5</v>
      </c>
      <c r="Z79" s="29">
        <v>255</v>
      </c>
      <c r="AA79" s="29">
        <v>265</v>
      </c>
      <c r="AB79" s="29">
        <v>275</v>
      </c>
      <c r="AC79" s="30">
        <v>275</v>
      </c>
      <c r="AD79" s="30">
        <v>737.5</v>
      </c>
      <c r="AH79" t="e">
        <f t="shared" si="1"/>
        <v>#DIV/0!</v>
      </c>
    </row>
    <row r="80" spans="1:34" x14ac:dyDescent="0.25">
      <c r="A80" s="28" t="s">
        <v>369</v>
      </c>
      <c r="B80" s="29" t="s">
        <v>48</v>
      </c>
      <c r="C80" s="29" t="s">
        <v>49</v>
      </c>
      <c r="D80" s="29" t="s">
        <v>50</v>
      </c>
      <c r="E80" s="29" t="s">
        <v>94</v>
      </c>
      <c r="F80" s="29" t="s">
        <v>441</v>
      </c>
      <c r="G80" s="29" t="s">
        <v>94</v>
      </c>
      <c r="H80" s="29" t="s">
        <v>371</v>
      </c>
      <c r="I80" s="29">
        <v>109.1</v>
      </c>
      <c r="J80" s="29">
        <v>120</v>
      </c>
      <c r="K80" s="29">
        <v>8</v>
      </c>
      <c r="L80" s="29"/>
      <c r="M80" s="29" t="s">
        <v>54</v>
      </c>
      <c r="N80" s="29"/>
      <c r="O80" s="29"/>
      <c r="P80" s="29">
        <v>242.5</v>
      </c>
      <c r="Q80" s="29">
        <v>255</v>
      </c>
      <c r="R80" s="29">
        <v>-265</v>
      </c>
      <c r="S80" s="29">
        <v>255</v>
      </c>
      <c r="T80" s="29"/>
      <c r="U80" s="29">
        <v>167.5</v>
      </c>
      <c r="V80" s="29">
        <v>177.5</v>
      </c>
      <c r="W80" s="29">
        <v>-182.5</v>
      </c>
      <c r="X80" s="29">
        <v>177.5</v>
      </c>
      <c r="Y80" s="29">
        <v>432.5</v>
      </c>
      <c r="Z80" s="29">
        <v>262.5</v>
      </c>
      <c r="AA80" s="29">
        <v>277.5</v>
      </c>
      <c r="AB80" s="29">
        <v>290</v>
      </c>
      <c r="AC80" s="30">
        <v>290</v>
      </c>
      <c r="AD80" s="30">
        <v>722.5</v>
      </c>
      <c r="AH80" t="e">
        <f t="shared" si="1"/>
        <v>#DIV/0!</v>
      </c>
    </row>
    <row r="81" spans="1:34" x14ac:dyDescent="0.25">
      <c r="A81" s="28" t="s">
        <v>369</v>
      </c>
      <c r="B81" s="29" t="s">
        <v>48</v>
      </c>
      <c r="C81" s="29" t="s">
        <v>49</v>
      </c>
      <c r="D81" s="29" t="s">
        <v>50</v>
      </c>
      <c r="E81" s="29" t="s">
        <v>89</v>
      </c>
      <c r="F81" s="29" t="s">
        <v>442</v>
      </c>
      <c r="G81" s="29" t="s">
        <v>390</v>
      </c>
      <c r="H81" s="29" t="s">
        <v>371</v>
      </c>
      <c r="I81" s="29">
        <v>117.9</v>
      </c>
      <c r="J81" s="29">
        <v>120</v>
      </c>
      <c r="K81" s="29">
        <v>6</v>
      </c>
      <c r="L81" s="29"/>
      <c r="M81" s="29" t="s">
        <v>54</v>
      </c>
      <c r="N81" s="29"/>
      <c r="O81" s="29"/>
      <c r="P81" s="29">
        <v>-280</v>
      </c>
      <c r="Q81" s="29">
        <v>280</v>
      </c>
      <c r="R81" s="29">
        <v>-290</v>
      </c>
      <c r="S81" s="29">
        <v>280</v>
      </c>
      <c r="T81" s="29"/>
      <c r="U81" s="29">
        <v>140</v>
      </c>
      <c r="V81" s="29">
        <v>147.5</v>
      </c>
      <c r="W81" s="29">
        <v>152.5</v>
      </c>
      <c r="X81" s="29">
        <v>152.5</v>
      </c>
      <c r="Y81" s="29">
        <v>432.5</v>
      </c>
      <c r="Z81" s="29">
        <v>-240</v>
      </c>
      <c r="AA81" s="29">
        <v>-240</v>
      </c>
      <c r="AB81" s="29">
        <v>240</v>
      </c>
      <c r="AC81" s="30">
        <v>240</v>
      </c>
      <c r="AD81" s="30">
        <v>672.5</v>
      </c>
      <c r="AH81" t="e">
        <f t="shared" si="1"/>
        <v>#DIV/0!</v>
      </c>
    </row>
    <row r="82" spans="1:34" x14ac:dyDescent="0.25">
      <c r="A82" s="28" t="s">
        <v>369</v>
      </c>
      <c r="B82" s="29" t="s">
        <v>48</v>
      </c>
      <c r="C82" s="29" t="s">
        <v>49</v>
      </c>
      <c r="D82" s="29" t="s">
        <v>50</v>
      </c>
      <c r="E82" s="29" t="s">
        <v>51</v>
      </c>
      <c r="F82" s="29" t="s">
        <v>34</v>
      </c>
      <c r="G82" s="29" t="s">
        <v>51</v>
      </c>
      <c r="H82" s="29" t="s">
        <v>371</v>
      </c>
      <c r="I82" s="29">
        <v>109.4</v>
      </c>
      <c r="J82" s="29">
        <v>120</v>
      </c>
      <c r="K82" s="29">
        <v>5</v>
      </c>
      <c r="L82" s="29"/>
      <c r="M82" s="29" t="s">
        <v>54</v>
      </c>
      <c r="N82" s="29"/>
      <c r="O82" s="29"/>
      <c r="P82" s="29">
        <v>230</v>
      </c>
      <c r="Q82" s="29">
        <v>-240</v>
      </c>
      <c r="R82" s="29">
        <v>245</v>
      </c>
      <c r="S82" s="29">
        <v>245</v>
      </c>
      <c r="T82" s="29"/>
      <c r="U82" s="29">
        <v>140</v>
      </c>
      <c r="V82" s="29">
        <v>150</v>
      </c>
      <c r="W82" s="29">
        <v>152.5</v>
      </c>
      <c r="X82" s="29">
        <v>152.5</v>
      </c>
      <c r="Y82" s="29">
        <v>397.5</v>
      </c>
      <c r="Z82" s="29">
        <v>260</v>
      </c>
      <c r="AA82" s="29">
        <v>272.5</v>
      </c>
      <c r="AB82" s="29">
        <v>-282.5</v>
      </c>
      <c r="AC82" s="30">
        <v>272.5</v>
      </c>
      <c r="AD82" s="30">
        <v>670</v>
      </c>
      <c r="AH82" t="e">
        <f t="shared" si="1"/>
        <v>#DIV/0!</v>
      </c>
    </row>
    <row r="83" spans="1:34" x14ac:dyDescent="0.25">
      <c r="A83" s="28" t="s">
        <v>369</v>
      </c>
      <c r="B83" s="29" t="s">
        <v>48</v>
      </c>
      <c r="C83" s="29" t="s">
        <v>49</v>
      </c>
      <c r="D83" s="29" t="s">
        <v>50</v>
      </c>
      <c r="E83" s="29" t="s">
        <v>51</v>
      </c>
      <c r="F83" s="29" t="s">
        <v>443</v>
      </c>
      <c r="G83" s="29" t="s">
        <v>51</v>
      </c>
      <c r="H83" s="29" t="s">
        <v>371</v>
      </c>
      <c r="I83" s="29">
        <v>115.1</v>
      </c>
      <c r="J83" s="29">
        <v>120</v>
      </c>
      <c r="K83" s="29">
        <v>4</v>
      </c>
      <c r="L83" s="29"/>
      <c r="M83" s="29" t="s">
        <v>54</v>
      </c>
      <c r="N83" s="29"/>
      <c r="O83" s="29"/>
      <c r="P83" s="29">
        <v>215</v>
      </c>
      <c r="Q83" s="29">
        <v>225</v>
      </c>
      <c r="R83" s="29">
        <v>235</v>
      </c>
      <c r="S83" s="29">
        <v>235</v>
      </c>
      <c r="T83" s="29"/>
      <c r="U83" s="29">
        <v>150</v>
      </c>
      <c r="V83" s="29">
        <v>160</v>
      </c>
      <c r="W83" s="29">
        <v>165</v>
      </c>
      <c r="X83" s="29">
        <v>165</v>
      </c>
      <c r="Y83" s="29">
        <v>400</v>
      </c>
      <c r="Z83" s="29">
        <v>250</v>
      </c>
      <c r="AA83" s="29">
        <v>260</v>
      </c>
      <c r="AB83" s="29">
        <v>270</v>
      </c>
      <c r="AC83" s="30">
        <v>270</v>
      </c>
      <c r="AD83" s="30">
        <v>670</v>
      </c>
      <c r="AH83" t="e">
        <f t="shared" si="1"/>
        <v>#DIV/0!</v>
      </c>
    </row>
    <row r="84" spans="1:34" x14ac:dyDescent="0.25">
      <c r="A84" s="28" t="s">
        <v>369</v>
      </c>
      <c r="B84" s="29" t="s">
        <v>48</v>
      </c>
      <c r="C84" s="29" t="s">
        <v>49</v>
      </c>
      <c r="D84" s="29" t="s">
        <v>50</v>
      </c>
      <c r="E84" s="29" t="s">
        <v>55</v>
      </c>
      <c r="F84" s="29" t="s">
        <v>444</v>
      </c>
      <c r="G84" s="29" t="s">
        <v>55</v>
      </c>
      <c r="H84" s="29" t="s">
        <v>371</v>
      </c>
      <c r="I84" s="29">
        <v>117.8</v>
      </c>
      <c r="J84" s="29">
        <v>120</v>
      </c>
      <c r="K84" s="29">
        <v>1</v>
      </c>
      <c r="L84" s="29"/>
      <c r="M84" s="29" t="s">
        <v>54</v>
      </c>
      <c r="N84" s="29"/>
      <c r="O84" s="29"/>
      <c r="P84" s="29">
        <v>215</v>
      </c>
      <c r="Q84" s="29">
        <v>230</v>
      </c>
      <c r="R84" s="29">
        <v>240</v>
      </c>
      <c r="S84" s="29">
        <v>240</v>
      </c>
      <c r="T84" s="29"/>
      <c r="U84" s="29">
        <v>142.5</v>
      </c>
      <c r="V84" s="29">
        <v>-150</v>
      </c>
      <c r="W84" s="29">
        <v>152.5</v>
      </c>
      <c r="X84" s="29">
        <v>152.5</v>
      </c>
      <c r="Y84" s="29">
        <v>392.5</v>
      </c>
      <c r="Z84" s="29">
        <v>245</v>
      </c>
      <c r="AA84" s="29">
        <v>262.5</v>
      </c>
      <c r="AB84" s="29">
        <v>272.5</v>
      </c>
      <c r="AC84" s="30">
        <v>272.5</v>
      </c>
      <c r="AD84" s="30">
        <v>665</v>
      </c>
      <c r="AH84" t="e">
        <f t="shared" si="1"/>
        <v>#DIV/0!</v>
      </c>
    </row>
    <row r="85" spans="1:34" x14ac:dyDescent="0.25">
      <c r="A85" s="28" t="s">
        <v>369</v>
      </c>
      <c r="B85" s="29" t="s">
        <v>48</v>
      </c>
      <c r="C85" s="29" t="s">
        <v>49</v>
      </c>
      <c r="D85" s="29" t="s">
        <v>50</v>
      </c>
      <c r="E85" s="29" t="s">
        <v>55</v>
      </c>
      <c r="F85" s="29" t="s">
        <v>445</v>
      </c>
      <c r="G85" s="29" t="s">
        <v>55</v>
      </c>
      <c r="H85" s="29" t="s">
        <v>371</v>
      </c>
      <c r="I85" s="29">
        <v>115</v>
      </c>
      <c r="J85" s="29">
        <v>120</v>
      </c>
      <c r="K85" s="29">
        <v>3</v>
      </c>
      <c r="L85" s="29"/>
      <c r="M85" s="29" t="s">
        <v>54</v>
      </c>
      <c r="N85" s="29"/>
      <c r="O85" s="29"/>
      <c r="P85" s="29">
        <v>230</v>
      </c>
      <c r="Q85" s="29">
        <v>-242.5</v>
      </c>
      <c r="R85" s="29">
        <v>242.5</v>
      </c>
      <c r="S85" s="29">
        <v>242.5</v>
      </c>
      <c r="T85" s="29"/>
      <c r="U85" s="29">
        <v>122.5</v>
      </c>
      <c r="V85" s="29">
        <v>130</v>
      </c>
      <c r="W85" s="29">
        <v>135</v>
      </c>
      <c r="X85" s="29">
        <v>135</v>
      </c>
      <c r="Y85" s="29">
        <v>377.5</v>
      </c>
      <c r="Z85" s="29">
        <v>240</v>
      </c>
      <c r="AA85" s="29">
        <v>252.5</v>
      </c>
      <c r="AB85" s="29">
        <v>262.5</v>
      </c>
      <c r="AC85" s="30">
        <v>262.5</v>
      </c>
      <c r="AD85" s="35">
        <v>640</v>
      </c>
      <c r="AH85" t="e">
        <f t="shared" si="1"/>
        <v>#DIV/0!</v>
      </c>
    </row>
    <row r="86" spans="1:34" ht="15.75" thickBot="1" x14ac:dyDescent="0.3">
      <c r="A86" s="31" t="s">
        <v>369</v>
      </c>
      <c r="B86" s="32" t="s">
        <v>48</v>
      </c>
      <c r="C86" s="32" t="s">
        <v>49</v>
      </c>
      <c r="D86" s="32" t="s">
        <v>50</v>
      </c>
      <c r="E86" s="32" t="s">
        <v>59</v>
      </c>
      <c r="F86" s="32" t="s">
        <v>446</v>
      </c>
      <c r="G86" s="32" t="s">
        <v>59</v>
      </c>
      <c r="H86" s="32" t="s">
        <v>371</v>
      </c>
      <c r="I86" s="32">
        <v>119.2</v>
      </c>
      <c r="J86" s="32">
        <v>120</v>
      </c>
      <c r="K86" s="32">
        <v>2</v>
      </c>
      <c r="L86" s="32"/>
      <c r="M86" s="32" t="s">
        <v>54</v>
      </c>
      <c r="N86" s="32"/>
      <c r="O86" s="32"/>
      <c r="P86" s="32">
        <v>180</v>
      </c>
      <c r="Q86" s="32">
        <v>195</v>
      </c>
      <c r="R86" s="32">
        <v>-197.5</v>
      </c>
      <c r="S86" s="32">
        <v>195</v>
      </c>
      <c r="T86" s="32"/>
      <c r="U86" s="32">
        <v>-170</v>
      </c>
      <c r="V86" s="32">
        <v>170</v>
      </c>
      <c r="W86" s="32">
        <v>-182.5</v>
      </c>
      <c r="X86" s="32">
        <v>170</v>
      </c>
      <c r="Y86" s="32">
        <v>365</v>
      </c>
      <c r="Z86" s="32">
        <v>180</v>
      </c>
      <c r="AA86" s="32">
        <v>195</v>
      </c>
      <c r="AB86" s="32">
        <v>210</v>
      </c>
      <c r="AC86" s="33">
        <v>210</v>
      </c>
      <c r="AD86" s="36">
        <v>575</v>
      </c>
      <c r="AH86" t="e">
        <f t="shared" si="1"/>
        <v>#DIV/0!</v>
      </c>
    </row>
    <row r="87" spans="1:34" ht="15.75" thickBot="1" x14ac:dyDescent="0.3">
      <c r="A87" t="s">
        <v>369</v>
      </c>
      <c r="B87" t="s">
        <v>48</v>
      </c>
      <c r="C87" t="s">
        <v>49</v>
      </c>
      <c r="D87" t="s">
        <v>50</v>
      </c>
      <c r="E87" t="s">
        <v>113</v>
      </c>
      <c r="F87" t="s">
        <v>44</v>
      </c>
      <c r="G87" t="s">
        <v>113</v>
      </c>
      <c r="H87" t="s">
        <v>371</v>
      </c>
      <c r="I87">
        <v>119.4</v>
      </c>
      <c r="J87">
        <v>120</v>
      </c>
      <c r="K87">
        <v>11</v>
      </c>
      <c r="M87" t="s">
        <v>54</v>
      </c>
      <c r="P87">
        <v>285</v>
      </c>
      <c r="Q87">
        <v>-305</v>
      </c>
      <c r="R87">
        <v>-305</v>
      </c>
      <c r="S87">
        <v>285</v>
      </c>
      <c r="U87">
        <v>177.5</v>
      </c>
      <c r="V87">
        <v>180</v>
      </c>
      <c r="W87">
        <v>-185</v>
      </c>
      <c r="X87">
        <v>180</v>
      </c>
      <c r="Y87">
        <v>465</v>
      </c>
      <c r="Z87">
        <v>-325</v>
      </c>
      <c r="AC87">
        <v>0</v>
      </c>
      <c r="AD87">
        <v>0</v>
      </c>
      <c r="AH87" t="e">
        <f t="shared" si="1"/>
        <v>#DIV/0!</v>
      </c>
    </row>
    <row r="88" spans="1:34" x14ac:dyDescent="0.25">
      <c r="A88" t="s">
        <v>369</v>
      </c>
      <c r="B88" s="25" t="s">
        <v>48</v>
      </c>
      <c r="C88" s="26" t="s">
        <v>49</v>
      </c>
      <c r="D88" s="26" t="s">
        <v>50</v>
      </c>
      <c r="E88" s="26" t="s">
        <v>92</v>
      </c>
      <c r="F88" s="26" t="s">
        <v>447</v>
      </c>
      <c r="G88" s="26" t="s">
        <v>23</v>
      </c>
      <c r="H88" s="26" t="s">
        <v>371</v>
      </c>
      <c r="I88" s="26">
        <v>142.6</v>
      </c>
      <c r="J88" s="26" t="s">
        <v>27</v>
      </c>
      <c r="K88" s="26">
        <v>20</v>
      </c>
      <c r="L88" s="26"/>
      <c r="M88" s="26" t="s">
        <v>54</v>
      </c>
      <c r="N88" s="26"/>
      <c r="O88" s="26"/>
      <c r="P88" s="26">
        <v>-327.5</v>
      </c>
      <c r="Q88" s="26">
        <v>350</v>
      </c>
      <c r="R88" s="26">
        <v>365</v>
      </c>
      <c r="S88" s="26">
        <v>365</v>
      </c>
      <c r="T88" s="26"/>
      <c r="U88" s="26">
        <v>187.5</v>
      </c>
      <c r="V88" s="26">
        <v>200</v>
      </c>
      <c r="W88" s="26">
        <v>207.5</v>
      </c>
      <c r="X88" s="26">
        <v>207.5</v>
      </c>
      <c r="Y88" s="26">
        <v>572.5</v>
      </c>
      <c r="Z88" s="26">
        <v>315</v>
      </c>
      <c r="AA88" s="26">
        <v>330</v>
      </c>
      <c r="AB88" s="26">
        <v>347.5</v>
      </c>
      <c r="AC88" s="26">
        <v>347.5</v>
      </c>
      <c r="AD88" s="27">
        <v>920</v>
      </c>
      <c r="AE88" t="s">
        <v>27</v>
      </c>
      <c r="AF88">
        <f>SUM(AD88:AD94)</f>
        <v>5177.5</v>
      </c>
      <c r="AG88">
        <v>7</v>
      </c>
      <c r="AH88">
        <f t="shared" si="1"/>
        <v>739.64285714285711</v>
      </c>
    </row>
    <row r="89" spans="1:34" x14ac:dyDescent="0.25">
      <c r="A89" t="s">
        <v>369</v>
      </c>
      <c r="B89" s="28" t="s">
        <v>48</v>
      </c>
      <c r="C89" s="29" t="s">
        <v>49</v>
      </c>
      <c r="D89" s="29" t="s">
        <v>50</v>
      </c>
      <c r="E89" s="29" t="s">
        <v>113</v>
      </c>
      <c r="F89" s="29" t="s">
        <v>35</v>
      </c>
      <c r="G89" s="29" t="s">
        <v>113</v>
      </c>
      <c r="H89" s="29" t="s">
        <v>371</v>
      </c>
      <c r="I89" s="29">
        <v>166.7</v>
      </c>
      <c r="J89" s="29" t="s">
        <v>27</v>
      </c>
      <c r="K89" s="29">
        <v>23</v>
      </c>
      <c r="L89" s="29"/>
      <c r="M89" s="29" t="s">
        <v>54</v>
      </c>
      <c r="N89" s="29"/>
      <c r="O89" s="29"/>
      <c r="P89" s="29">
        <v>320</v>
      </c>
      <c r="Q89" s="29">
        <v>340</v>
      </c>
      <c r="R89" s="29">
        <v>360</v>
      </c>
      <c r="S89" s="29">
        <v>360</v>
      </c>
      <c r="T89" s="29"/>
      <c r="U89" s="29">
        <v>190</v>
      </c>
      <c r="V89" s="29">
        <v>-200</v>
      </c>
      <c r="W89" s="29">
        <v>200</v>
      </c>
      <c r="X89" s="29">
        <v>200</v>
      </c>
      <c r="Y89" s="29">
        <v>560</v>
      </c>
      <c r="Z89" s="29">
        <v>310</v>
      </c>
      <c r="AA89" s="29">
        <v>330</v>
      </c>
      <c r="AB89" s="29">
        <v>-362.5</v>
      </c>
      <c r="AC89" s="29">
        <v>330</v>
      </c>
      <c r="AD89" s="30">
        <v>890</v>
      </c>
      <c r="AH89" t="e">
        <f t="shared" si="1"/>
        <v>#DIV/0!</v>
      </c>
    </row>
    <row r="90" spans="1:34" x14ac:dyDescent="0.25">
      <c r="A90" t="s">
        <v>369</v>
      </c>
      <c r="B90" s="28" t="s">
        <v>48</v>
      </c>
      <c r="C90" s="29" t="s">
        <v>49</v>
      </c>
      <c r="D90" s="29" t="s">
        <v>50</v>
      </c>
      <c r="E90" s="29" t="s">
        <v>59</v>
      </c>
      <c r="F90" s="29" t="s">
        <v>448</v>
      </c>
      <c r="G90" s="29" t="s">
        <v>59</v>
      </c>
      <c r="H90" s="29" t="s">
        <v>371</v>
      </c>
      <c r="I90" s="29">
        <v>124.8</v>
      </c>
      <c r="J90" s="29" t="s">
        <v>27</v>
      </c>
      <c r="K90" s="29">
        <v>19</v>
      </c>
      <c r="L90" s="29"/>
      <c r="M90" s="29" t="s">
        <v>54</v>
      </c>
      <c r="N90" s="29"/>
      <c r="O90" s="29"/>
      <c r="P90" s="29">
        <v>-240</v>
      </c>
      <c r="Q90" s="29">
        <v>-250</v>
      </c>
      <c r="R90" s="29">
        <v>250</v>
      </c>
      <c r="S90" s="29">
        <v>250</v>
      </c>
      <c r="T90" s="29"/>
      <c r="U90" s="29">
        <v>190</v>
      </c>
      <c r="V90" s="29">
        <v>202.5</v>
      </c>
      <c r="W90" s="29">
        <v>210</v>
      </c>
      <c r="X90" s="29">
        <v>210</v>
      </c>
      <c r="Y90" s="29">
        <v>460</v>
      </c>
      <c r="Z90" s="29">
        <v>285</v>
      </c>
      <c r="AA90" s="29">
        <v>305</v>
      </c>
      <c r="AB90" s="29">
        <v>315</v>
      </c>
      <c r="AC90" s="29">
        <v>315</v>
      </c>
      <c r="AD90" s="30">
        <v>775</v>
      </c>
      <c r="AH90" t="e">
        <f t="shared" si="1"/>
        <v>#DIV/0!</v>
      </c>
    </row>
    <row r="91" spans="1:34" x14ac:dyDescent="0.25">
      <c r="A91" t="s">
        <v>369</v>
      </c>
      <c r="B91" s="28" t="s">
        <v>48</v>
      </c>
      <c r="C91" s="29" t="s">
        <v>49</v>
      </c>
      <c r="D91" s="29" t="s">
        <v>50</v>
      </c>
      <c r="E91" s="29" t="s">
        <v>89</v>
      </c>
      <c r="F91" s="29" t="s">
        <v>449</v>
      </c>
      <c r="G91" s="29" t="s">
        <v>390</v>
      </c>
      <c r="H91" s="29" t="s">
        <v>371</v>
      </c>
      <c r="I91" s="29">
        <v>133.9</v>
      </c>
      <c r="J91" s="29" t="s">
        <v>27</v>
      </c>
      <c r="K91" s="29">
        <v>17</v>
      </c>
      <c r="L91" s="29"/>
      <c r="M91" s="29" t="s">
        <v>54</v>
      </c>
      <c r="N91" s="29"/>
      <c r="O91" s="29"/>
      <c r="P91" s="29">
        <v>215</v>
      </c>
      <c r="Q91" s="29">
        <v>230</v>
      </c>
      <c r="R91" s="29">
        <v>240</v>
      </c>
      <c r="S91" s="29">
        <v>240</v>
      </c>
      <c r="T91" s="29"/>
      <c r="U91" s="29">
        <v>140</v>
      </c>
      <c r="V91" s="29">
        <v>147.5</v>
      </c>
      <c r="W91" s="29">
        <v>155</v>
      </c>
      <c r="X91" s="29">
        <v>155</v>
      </c>
      <c r="Y91" s="29">
        <v>395</v>
      </c>
      <c r="Z91" s="29">
        <v>260</v>
      </c>
      <c r="AA91" s="29">
        <v>275</v>
      </c>
      <c r="AB91" s="29">
        <v>-282.5</v>
      </c>
      <c r="AC91" s="29">
        <v>275</v>
      </c>
      <c r="AD91" s="35">
        <v>670</v>
      </c>
      <c r="AH91" t="e">
        <f t="shared" si="1"/>
        <v>#DIV/0!</v>
      </c>
    </row>
    <row r="92" spans="1:34" x14ac:dyDescent="0.25">
      <c r="A92" t="s">
        <v>369</v>
      </c>
      <c r="B92" s="28" t="s">
        <v>48</v>
      </c>
      <c r="C92" s="29" t="s">
        <v>49</v>
      </c>
      <c r="D92" s="29" t="s">
        <v>50</v>
      </c>
      <c r="E92" s="29" t="s">
        <v>57</v>
      </c>
      <c r="F92" s="29" t="s">
        <v>450</v>
      </c>
      <c r="G92" s="29" t="s">
        <v>57</v>
      </c>
      <c r="H92" s="29" t="s">
        <v>371</v>
      </c>
      <c r="I92" s="29">
        <v>130.4</v>
      </c>
      <c r="J92" s="29" t="s">
        <v>27</v>
      </c>
      <c r="K92" s="29">
        <v>18</v>
      </c>
      <c r="L92" s="29"/>
      <c r="M92" s="29" t="s">
        <v>54</v>
      </c>
      <c r="N92" s="29"/>
      <c r="O92" s="29"/>
      <c r="P92" s="29">
        <v>230</v>
      </c>
      <c r="Q92" s="29">
        <v>245</v>
      </c>
      <c r="R92" s="29">
        <v>252.5</v>
      </c>
      <c r="S92" s="29">
        <v>252.5</v>
      </c>
      <c r="T92" s="29"/>
      <c r="U92" s="29">
        <v>130</v>
      </c>
      <c r="V92" s="29">
        <v>142.5</v>
      </c>
      <c r="W92" s="29">
        <v>147.5</v>
      </c>
      <c r="X92" s="29">
        <v>147.5</v>
      </c>
      <c r="Y92" s="29">
        <v>400</v>
      </c>
      <c r="Z92" s="29">
        <v>230</v>
      </c>
      <c r="AA92" s="29">
        <v>250</v>
      </c>
      <c r="AB92" s="29">
        <v>257.5</v>
      </c>
      <c r="AC92" s="29">
        <v>257.5</v>
      </c>
      <c r="AD92" s="35">
        <v>657.5</v>
      </c>
      <c r="AH92" t="e">
        <f t="shared" si="1"/>
        <v>#DIV/0!</v>
      </c>
    </row>
    <row r="93" spans="1:34" x14ac:dyDescent="0.25">
      <c r="A93" t="s">
        <v>369</v>
      </c>
      <c r="B93" s="28" t="s">
        <v>48</v>
      </c>
      <c r="C93" s="29" t="s">
        <v>49</v>
      </c>
      <c r="D93" s="29" t="s">
        <v>50</v>
      </c>
      <c r="E93" s="29" t="s">
        <v>55</v>
      </c>
      <c r="F93" s="29" t="s">
        <v>451</v>
      </c>
      <c r="G93" s="29" t="s">
        <v>55</v>
      </c>
      <c r="H93" s="29" t="s">
        <v>371</v>
      </c>
      <c r="I93" s="29">
        <v>135</v>
      </c>
      <c r="J93" s="29" t="s">
        <v>27</v>
      </c>
      <c r="K93" s="29">
        <v>16</v>
      </c>
      <c r="L93" s="29"/>
      <c r="M93" s="29" t="s">
        <v>54</v>
      </c>
      <c r="N93" s="29"/>
      <c r="O93" s="29"/>
      <c r="P93" s="29">
        <v>222.5</v>
      </c>
      <c r="Q93" s="29">
        <v>232.5</v>
      </c>
      <c r="R93" s="29">
        <v>240</v>
      </c>
      <c r="S93" s="29">
        <v>240</v>
      </c>
      <c r="T93" s="29"/>
      <c r="U93" s="29">
        <v>142.5</v>
      </c>
      <c r="V93" s="29">
        <v>152.5</v>
      </c>
      <c r="W93" s="29">
        <v>162.5</v>
      </c>
      <c r="X93" s="29">
        <v>162.5</v>
      </c>
      <c r="Y93" s="29">
        <v>402.5</v>
      </c>
      <c r="Z93" s="29">
        <v>235</v>
      </c>
      <c r="AA93" s="29">
        <v>245</v>
      </c>
      <c r="AB93" s="29">
        <v>-250</v>
      </c>
      <c r="AC93" s="29">
        <v>245</v>
      </c>
      <c r="AD93" s="35">
        <v>647.5</v>
      </c>
      <c r="AH93" t="e">
        <f t="shared" si="1"/>
        <v>#DIV/0!</v>
      </c>
    </row>
    <row r="94" spans="1:34" ht="15.75" thickBot="1" x14ac:dyDescent="0.3">
      <c r="A94" t="s">
        <v>369</v>
      </c>
      <c r="B94" s="31" t="s">
        <v>48</v>
      </c>
      <c r="C94" s="32" t="s">
        <v>49</v>
      </c>
      <c r="D94" s="32" t="s">
        <v>50</v>
      </c>
      <c r="E94" s="32" t="s">
        <v>55</v>
      </c>
      <c r="F94" s="32" t="s">
        <v>452</v>
      </c>
      <c r="G94" s="32" t="s">
        <v>55</v>
      </c>
      <c r="H94" s="32" t="s">
        <v>371</v>
      </c>
      <c r="I94" s="32">
        <v>173.2</v>
      </c>
      <c r="J94" s="32" t="s">
        <v>27</v>
      </c>
      <c r="K94" s="32">
        <v>15</v>
      </c>
      <c r="L94" s="32"/>
      <c r="M94" s="32" t="s">
        <v>54</v>
      </c>
      <c r="N94" s="32"/>
      <c r="O94" s="32"/>
      <c r="P94" s="32">
        <v>240</v>
      </c>
      <c r="Q94" s="32">
        <v>-255</v>
      </c>
      <c r="R94" s="32">
        <v>-262.5</v>
      </c>
      <c r="S94" s="32">
        <v>240</v>
      </c>
      <c r="T94" s="32"/>
      <c r="U94" s="32">
        <v>130</v>
      </c>
      <c r="V94" s="32">
        <v>135</v>
      </c>
      <c r="W94" s="32">
        <v>140</v>
      </c>
      <c r="X94" s="32">
        <v>140</v>
      </c>
      <c r="Y94" s="32">
        <v>380</v>
      </c>
      <c r="Z94" s="32">
        <v>230</v>
      </c>
      <c r="AA94" s="32">
        <v>237.5</v>
      </c>
      <c r="AB94" s="32">
        <v>-245</v>
      </c>
      <c r="AC94" s="32">
        <v>237.5</v>
      </c>
      <c r="AD94" s="36">
        <v>617.5</v>
      </c>
      <c r="AH94" t="e">
        <f t="shared" si="1"/>
        <v>#DIV/0!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7"/>
  <sheetViews>
    <sheetView topLeftCell="A49" workbookViewId="0">
      <selection activeCell="AD80" sqref="AD80"/>
    </sheetView>
  </sheetViews>
  <sheetFormatPr defaultRowHeight="15" x14ac:dyDescent="0.25"/>
  <cols>
    <col min="2" max="5" width="0" hidden="1" customWidth="1"/>
    <col min="7" max="9" width="0" hidden="1" customWidth="1"/>
    <col min="11" max="12" width="0" hidden="1" customWidth="1"/>
    <col min="14" max="29" width="0" hidden="1" customWidth="1"/>
    <col min="31" max="31" width="0" hidden="1" customWidth="1"/>
  </cols>
  <sheetData>
    <row r="1" spans="1:31" ht="15.75" thickBot="1" x14ac:dyDescent="0.3">
      <c r="A1" t="s">
        <v>161</v>
      </c>
      <c r="B1" t="s">
        <v>162</v>
      </c>
      <c r="C1" t="s">
        <v>163</v>
      </c>
      <c r="D1" t="s">
        <v>164</v>
      </c>
      <c r="E1" t="s">
        <v>165</v>
      </c>
      <c r="F1" t="s">
        <v>18</v>
      </c>
      <c r="G1" t="s">
        <v>166</v>
      </c>
      <c r="H1" t="s">
        <v>167</v>
      </c>
      <c r="I1" t="s">
        <v>168</v>
      </c>
      <c r="J1" t="s">
        <v>169</v>
      </c>
      <c r="K1" t="s">
        <v>170</v>
      </c>
      <c r="L1" t="s">
        <v>171</v>
      </c>
      <c r="M1" t="s">
        <v>172</v>
      </c>
      <c r="N1" t="s">
        <v>173</v>
      </c>
      <c r="O1" t="s">
        <v>174</v>
      </c>
      <c r="P1" t="s">
        <v>175</v>
      </c>
      <c r="Q1" t="s">
        <v>176</v>
      </c>
      <c r="R1" t="s">
        <v>177</v>
      </c>
      <c r="S1" t="s">
        <v>178</v>
      </c>
      <c r="T1" t="s">
        <v>179</v>
      </c>
      <c r="U1" t="s">
        <v>180</v>
      </c>
      <c r="V1" t="s">
        <v>181</v>
      </c>
      <c r="W1" t="s">
        <v>182</v>
      </c>
      <c r="X1" t="s">
        <v>183</v>
      </c>
      <c r="Y1" t="s">
        <v>184</v>
      </c>
      <c r="Z1" t="s">
        <v>185</v>
      </c>
      <c r="AA1" t="s">
        <v>186</v>
      </c>
      <c r="AB1" t="s">
        <v>187</v>
      </c>
      <c r="AC1" t="s">
        <v>188</v>
      </c>
      <c r="AD1" t="s">
        <v>19</v>
      </c>
      <c r="AE1" t="s">
        <v>454</v>
      </c>
    </row>
    <row r="2" spans="1:31" ht="15.75" thickBot="1" x14ac:dyDescent="0.3">
      <c r="A2" s="25" t="s">
        <v>295</v>
      </c>
      <c r="B2" s="26" t="s">
        <v>48</v>
      </c>
      <c r="C2" s="26" t="s">
        <v>49</v>
      </c>
      <c r="D2" s="26" t="s">
        <v>50</v>
      </c>
      <c r="E2" s="26" t="s">
        <v>296</v>
      </c>
      <c r="F2" s="26" t="s">
        <v>486</v>
      </c>
      <c r="G2" s="26" t="s">
        <v>296</v>
      </c>
      <c r="H2" s="26" t="s">
        <v>456</v>
      </c>
      <c r="I2" s="26">
        <v>64.900000000000006</v>
      </c>
      <c r="J2" s="26">
        <v>66</v>
      </c>
      <c r="K2" s="26">
        <v>7</v>
      </c>
      <c r="L2" s="26"/>
      <c r="M2" s="26" t="s">
        <v>24</v>
      </c>
      <c r="N2" s="26"/>
      <c r="O2" s="26"/>
      <c r="P2" s="26">
        <v>155</v>
      </c>
      <c r="Q2" s="26">
        <v>165</v>
      </c>
      <c r="R2" s="26">
        <v>175</v>
      </c>
      <c r="S2" s="26">
        <v>175</v>
      </c>
      <c r="T2" s="26"/>
      <c r="U2" s="26">
        <v>115</v>
      </c>
      <c r="V2" s="26">
        <v>120</v>
      </c>
      <c r="W2" s="26">
        <v>-122.5</v>
      </c>
      <c r="X2" s="26">
        <v>120</v>
      </c>
      <c r="Y2" s="26">
        <v>295</v>
      </c>
      <c r="Z2" s="26">
        <v>210</v>
      </c>
      <c r="AA2" s="26">
        <v>222.5</v>
      </c>
      <c r="AB2" s="26">
        <v>235</v>
      </c>
      <c r="AC2" s="26">
        <v>235</v>
      </c>
      <c r="AD2" s="26">
        <v>530</v>
      </c>
      <c r="AE2" s="27">
        <v>421.99959135110532</v>
      </c>
    </row>
    <row r="3" spans="1:31" x14ac:dyDescent="0.25">
      <c r="A3" s="25" t="s">
        <v>295</v>
      </c>
      <c r="B3" s="26" t="s">
        <v>48</v>
      </c>
      <c r="C3" s="26" t="s">
        <v>49</v>
      </c>
      <c r="D3" s="26" t="s">
        <v>50</v>
      </c>
      <c r="E3" s="26" t="s">
        <v>296</v>
      </c>
      <c r="F3" s="26" t="s">
        <v>504</v>
      </c>
      <c r="G3" s="26" t="s">
        <v>296</v>
      </c>
      <c r="H3" s="26" t="s">
        <v>456</v>
      </c>
      <c r="I3" s="26">
        <v>72.900000000000006</v>
      </c>
      <c r="J3" s="26">
        <v>74</v>
      </c>
      <c r="K3" s="26">
        <v>19</v>
      </c>
      <c r="L3" s="26"/>
      <c r="M3" s="26" t="s">
        <v>24</v>
      </c>
      <c r="N3" s="26"/>
      <c r="O3" s="26"/>
      <c r="P3" s="26">
        <v>-170</v>
      </c>
      <c r="Q3" s="26">
        <v>170</v>
      </c>
      <c r="R3" s="26">
        <v>182.5</v>
      </c>
      <c r="S3" s="26">
        <v>182.5</v>
      </c>
      <c r="T3" s="26"/>
      <c r="U3" s="26">
        <v>130</v>
      </c>
      <c r="V3" s="26">
        <v>137.5</v>
      </c>
      <c r="W3" s="26">
        <v>-140</v>
      </c>
      <c r="X3" s="26">
        <v>137.5</v>
      </c>
      <c r="Y3" s="26">
        <v>320</v>
      </c>
      <c r="Z3" s="26">
        <v>210</v>
      </c>
      <c r="AA3" s="26">
        <v>225</v>
      </c>
      <c r="AB3" s="26">
        <v>-240</v>
      </c>
      <c r="AC3" s="26">
        <v>225</v>
      </c>
      <c r="AD3" s="26">
        <v>545</v>
      </c>
      <c r="AE3" s="27">
        <v>396.25776545548018</v>
      </c>
    </row>
    <row r="4" spans="1:31" x14ac:dyDescent="0.25">
      <c r="A4" s="28" t="s">
        <v>295</v>
      </c>
      <c r="B4" s="29" t="s">
        <v>48</v>
      </c>
      <c r="C4" s="29" t="s">
        <v>49</v>
      </c>
      <c r="D4" s="29" t="s">
        <v>50</v>
      </c>
      <c r="E4" s="29" t="s">
        <v>94</v>
      </c>
      <c r="F4" s="29" t="s">
        <v>509</v>
      </c>
      <c r="G4" s="29" t="s">
        <v>94</v>
      </c>
      <c r="H4" s="29" t="s">
        <v>456</v>
      </c>
      <c r="I4" s="29">
        <v>72.900000000000006</v>
      </c>
      <c r="J4" s="29">
        <v>74</v>
      </c>
      <c r="K4" s="29">
        <v>17</v>
      </c>
      <c r="L4" s="29"/>
      <c r="M4" s="29" t="s">
        <v>24</v>
      </c>
      <c r="N4" s="29"/>
      <c r="O4" s="29"/>
      <c r="P4" s="29">
        <v>145</v>
      </c>
      <c r="Q4" s="29">
        <v>147.5</v>
      </c>
      <c r="R4" s="29">
        <v>-155</v>
      </c>
      <c r="S4" s="29">
        <v>147.5</v>
      </c>
      <c r="T4" s="29"/>
      <c r="U4" s="29">
        <v>100</v>
      </c>
      <c r="V4" s="29">
        <v>-105</v>
      </c>
      <c r="W4" s="29">
        <v>-105</v>
      </c>
      <c r="X4" s="29">
        <v>100</v>
      </c>
      <c r="Y4" s="29">
        <v>247.5</v>
      </c>
      <c r="Z4" s="29">
        <v>205</v>
      </c>
      <c r="AA4" s="29">
        <v>-215</v>
      </c>
      <c r="AB4" s="29">
        <v>222.5</v>
      </c>
      <c r="AC4" s="29">
        <v>222.5</v>
      </c>
      <c r="AD4" s="29">
        <v>470</v>
      </c>
      <c r="AE4" s="30">
        <v>341.72688030105633</v>
      </c>
    </row>
    <row r="5" spans="1:31" ht="15.75" thickBot="1" x14ac:dyDescent="0.3">
      <c r="A5" s="31" t="s">
        <v>295</v>
      </c>
      <c r="B5" s="32" t="s">
        <v>48</v>
      </c>
      <c r="C5" s="32" t="s">
        <v>49</v>
      </c>
      <c r="D5" s="32" t="s">
        <v>50</v>
      </c>
      <c r="E5" s="32" t="s">
        <v>296</v>
      </c>
      <c r="F5" s="32" t="s">
        <v>522</v>
      </c>
      <c r="G5" s="32" t="s">
        <v>296</v>
      </c>
      <c r="H5" s="32" t="s">
        <v>456</v>
      </c>
      <c r="I5" s="32">
        <v>68.8</v>
      </c>
      <c r="J5" s="32">
        <v>74</v>
      </c>
      <c r="K5" s="32">
        <v>18</v>
      </c>
      <c r="L5" s="32"/>
      <c r="M5" s="32" t="s">
        <v>24</v>
      </c>
      <c r="N5" s="32"/>
      <c r="O5" s="32"/>
      <c r="P5" s="32">
        <v>140</v>
      </c>
      <c r="Q5" s="32">
        <v>152.5</v>
      </c>
      <c r="R5" s="32">
        <v>162.5</v>
      </c>
      <c r="S5" s="32">
        <v>162.5</v>
      </c>
      <c r="T5" s="32"/>
      <c r="U5" s="32">
        <v>85</v>
      </c>
      <c r="V5" s="32">
        <v>-95</v>
      </c>
      <c r="W5" s="32">
        <v>95</v>
      </c>
      <c r="X5" s="32">
        <v>95</v>
      </c>
      <c r="Y5" s="32">
        <v>257.5</v>
      </c>
      <c r="Z5" s="32">
        <v>165</v>
      </c>
      <c r="AA5" s="32">
        <v>175</v>
      </c>
      <c r="AB5" s="32">
        <v>185</v>
      </c>
      <c r="AC5" s="32">
        <v>185</v>
      </c>
      <c r="AD5" s="37">
        <v>442.5</v>
      </c>
      <c r="AE5" s="33">
        <v>336.06637741095489</v>
      </c>
    </row>
    <row r="6" spans="1:31" x14ac:dyDescent="0.25">
      <c r="A6" s="25" t="s">
        <v>295</v>
      </c>
      <c r="B6" s="26" t="s">
        <v>48</v>
      </c>
      <c r="C6" s="26" t="s">
        <v>49</v>
      </c>
      <c r="D6" s="26" t="s">
        <v>50</v>
      </c>
      <c r="E6" s="26" t="s">
        <v>296</v>
      </c>
      <c r="F6" s="26" t="s">
        <v>513</v>
      </c>
      <c r="G6" s="26" t="s">
        <v>296</v>
      </c>
      <c r="H6" s="26" t="s">
        <v>456</v>
      </c>
      <c r="I6" s="26">
        <v>81.8</v>
      </c>
      <c r="J6" s="26">
        <v>83</v>
      </c>
      <c r="K6" s="26">
        <v>34</v>
      </c>
      <c r="L6" s="26"/>
      <c r="M6" s="26" t="s">
        <v>24</v>
      </c>
      <c r="N6" s="26"/>
      <c r="O6" s="26"/>
      <c r="P6" s="26">
        <v>207.5</v>
      </c>
      <c r="Q6" s="26">
        <v>215</v>
      </c>
      <c r="R6" s="26">
        <v>222.5</v>
      </c>
      <c r="S6" s="26">
        <v>222.5</v>
      </c>
      <c r="T6" s="26"/>
      <c r="U6" s="26">
        <v>147.5</v>
      </c>
      <c r="V6" s="26">
        <v>155</v>
      </c>
      <c r="W6" s="26">
        <v>160.5</v>
      </c>
      <c r="X6" s="26">
        <v>160.5</v>
      </c>
      <c r="Y6" s="26">
        <v>383</v>
      </c>
      <c r="Z6" s="26">
        <v>260</v>
      </c>
      <c r="AA6" s="26">
        <v>272.5</v>
      </c>
      <c r="AB6" s="26">
        <v>-281</v>
      </c>
      <c r="AC6" s="26">
        <v>272.5</v>
      </c>
      <c r="AD6" s="26">
        <v>655.5</v>
      </c>
      <c r="AE6" s="27">
        <v>441.38679082747353</v>
      </c>
    </row>
    <row r="7" spans="1:31" x14ac:dyDescent="0.25">
      <c r="A7" s="28" t="s">
        <v>295</v>
      </c>
      <c r="B7" s="29" t="s">
        <v>48</v>
      </c>
      <c r="C7" s="29" t="s">
        <v>49</v>
      </c>
      <c r="D7" s="29" t="s">
        <v>50</v>
      </c>
      <c r="E7" s="29" t="s">
        <v>94</v>
      </c>
      <c r="F7" s="29" t="s">
        <v>533</v>
      </c>
      <c r="G7" s="29" t="s">
        <v>94</v>
      </c>
      <c r="H7" s="29" t="s">
        <v>456</v>
      </c>
      <c r="I7" s="29">
        <v>82.7</v>
      </c>
      <c r="J7" s="29">
        <v>83</v>
      </c>
      <c r="K7" s="29">
        <v>33</v>
      </c>
      <c r="L7" s="29"/>
      <c r="M7" s="29" t="s">
        <v>24</v>
      </c>
      <c r="N7" s="29"/>
      <c r="O7" s="29"/>
      <c r="P7" s="29">
        <v>195</v>
      </c>
      <c r="Q7" s="29">
        <v>210</v>
      </c>
      <c r="R7" s="29">
        <v>-215</v>
      </c>
      <c r="S7" s="29">
        <v>210</v>
      </c>
      <c r="T7" s="29"/>
      <c r="U7" s="29">
        <v>130</v>
      </c>
      <c r="V7" s="29">
        <v>137.5</v>
      </c>
      <c r="W7" s="29">
        <v>140</v>
      </c>
      <c r="X7" s="29">
        <v>140</v>
      </c>
      <c r="Y7" s="29">
        <v>350</v>
      </c>
      <c r="Z7" s="29">
        <v>235</v>
      </c>
      <c r="AA7" s="29">
        <v>255</v>
      </c>
      <c r="AB7" s="29">
        <v>265</v>
      </c>
      <c r="AC7" s="29">
        <v>265</v>
      </c>
      <c r="AD7" s="29">
        <v>615</v>
      </c>
      <c r="AE7" s="30">
        <v>411.39679177331999</v>
      </c>
    </row>
    <row r="8" spans="1:31" x14ac:dyDescent="0.25">
      <c r="A8" s="28" t="s">
        <v>295</v>
      </c>
      <c r="B8" s="29" t="s">
        <v>48</v>
      </c>
      <c r="C8" s="29" t="s">
        <v>49</v>
      </c>
      <c r="D8" s="29" t="s">
        <v>50</v>
      </c>
      <c r="E8" s="29" t="s">
        <v>296</v>
      </c>
      <c r="F8" s="29" t="s">
        <v>525</v>
      </c>
      <c r="G8" s="29" t="s">
        <v>296</v>
      </c>
      <c r="H8" s="29" t="s">
        <v>456</v>
      </c>
      <c r="I8" s="29">
        <v>81.3</v>
      </c>
      <c r="J8" s="29">
        <v>83</v>
      </c>
      <c r="K8" s="29">
        <v>32</v>
      </c>
      <c r="L8" s="29"/>
      <c r="M8" s="29" t="s">
        <v>24</v>
      </c>
      <c r="N8" s="29"/>
      <c r="O8" s="29"/>
      <c r="P8" s="29">
        <v>190</v>
      </c>
      <c r="Q8" s="29">
        <v>200</v>
      </c>
      <c r="R8" s="29">
        <v>207.5</v>
      </c>
      <c r="S8" s="29">
        <v>207.5</v>
      </c>
      <c r="T8" s="29"/>
      <c r="U8" s="29">
        <v>145</v>
      </c>
      <c r="V8" s="29">
        <v>-150</v>
      </c>
      <c r="W8" s="29">
        <v>150</v>
      </c>
      <c r="X8" s="29">
        <v>150</v>
      </c>
      <c r="Y8" s="29">
        <v>357.5</v>
      </c>
      <c r="Z8" s="29">
        <v>220</v>
      </c>
      <c r="AA8" s="29">
        <v>227.5</v>
      </c>
      <c r="AB8" s="29">
        <v>232.5</v>
      </c>
      <c r="AC8" s="29">
        <v>232.5</v>
      </c>
      <c r="AD8" s="29">
        <v>590</v>
      </c>
      <c r="AE8" s="30">
        <v>398.77236913964174</v>
      </c>
    </row>
    <row r="9" spans="1:31" x14ac:dyDescent="0.25">
      <c r="A9" s="28" t="s">
        <v>295</v>
      </c>
      <c r="B9" s="29" t="s">
        <v>48</v>
      </c>
      <c r="C9" s="29" t="s">
        <v>49</v>
      </c>
      <c r="D9" s="29" t="s">
        <v>50</v>
      </c>
      <c r="E9" s="29" t="s">
        <v>296</v>
      </c>
      <c r="F9" s="29" t="s">
        <v>502</v>
      </c>
      <c r="G9" s="29" t="s">
        <v>296</v>
      </c>
      <c r="H9" s="29" t="s">
        <v>456</v>
      </c>
      <c r="I9" s="29">
        <v>81.599999999999994</v>
      </c>
      <c r="J9" s="29">
        <v>83</v>
      </c>
      <c r="K9" s="29">
        <v>30</v>
      </c>
      <c r="L9" s="29"/>
      <c r="M9" s="29" t="s">
        <v>24</v>
      </c>
      <c r="N9" s="29"/>
      <c r="O9" s="29"/>
      <c r="P9" s="29">
        <v>180</v>
      </c>
      <c r="Q9" s="29">
        <v>190</v>
      </c>
      <c r="R9" s="29">
        <v>200</v>
      </c>
      <c r="S9" s="29">
        <v>200</v>
      </c>
      <c r="T9" s="29"/>
      <c r="U9" s="29">
        <v>117.5</v>
      </c>
      <c r="V9" s="29">
        <v>125</v>
      </c>
      <c r="W9" s="29">
        <v>132.5</v>
      </c>
      <c r="X9" s="29">
        <v>132.5</v>
      </c>
      <c r="Y9" s="29">
        <v>332.5</v>
      </c>
      <c r="Z9" s="29">
        <v>225</v>
      </c>
      <c r="AA9" s="29">
        <v>240</v>
      </c>
      <c r="AB9" s="29">
        <v>255</v>
      </c>
      <c r="AC9" s="29">
        <v>255</v>
      </c>
      <c r="AD9" s="29">
        <v>587.5</v>
      </c>
      <c r="AE9" s="30">
        <v>396.18849541151536</v>
      </c>
    </row>
    <row r="10" spans="1:31" x14ac:dyDescent="0.25">
      <c r="A10" s="28" t="s">
        <v>295</v>
      </c>
      <c r="B10" s="29" t="s">
        <v>48</v>
      </c>
      <c r="C10" s="29" t="s">
        <v>49</v>
      </c>
      <c r="D10" s="29" t="s">
        <v>50</v>
      </c>
      <c r="E10" s="29" t="s">
        <v>296</v>
      </c>
      <c r="F10" s="29" t="s">
        <v>495</v>
      </c>
      <c r="G10" s="29" t="s">
        <v>296</v>
      </c>
      <c r="H10" s="29" t="s">
        <v>456</v>
      </c>
      <c r="I10" s="29">
        <v>81.8</v>
      </c>
      <c r="J10" s="29">
        <v>83</v>
      </c>
      <c r="K10" s="29">
        <v>31</v>
      </c>
      <c r="L10" s="29"/>
      <c r="M10" s="29" t="s">
        <v>24</v>
      </c>
      <c r="N10" s="29"/>
      <c r="O10" s="29"/>
      <c r="P10" s="29">
        <v>170</v>
      </c>
      <c r="Q10" s="29">
        <v>180</v>
      </c>
      <c r="R10" s="29">
        <v>185</v>
      </c>
      <c r="S10" s="29">
        <v>185</v>
      </c>
      <c r="T10" s="29"/>
      <c r="U10" s="29">
        <v>145</v>
      </c>
      <c r="V10" s="29">
        <v>152.5</v>
      </c>
      <c r="W10" s="29">
        <v>157.5</v>
      </c>
      <c r="X10" s="29">
        <v>157.5</v>
      </c>
      <c r="Y10" s="29">
        <v>342.5</v>
      </c>
      <c r="Z10" s="29">
        <v>190</v>
      </c>
      <c r="AA10" s="29">
        <v>200</v>
      </c>
      <c r="AB10" s="29">
        <v>210</v>
      </c>
      <c r="AC10" s="29">
        <v>210</v>
      </c>
      <c r="AD10" s="29">
        <v>552.5</v>
      </c>
      <c r="AE10" s="30">
        <v>372.03081911850364</v>
      </c>
    </row>
    <row r="11" spans="1:31" x14ac:dyDescent="0.25">
      <c r="A11" s="28" t="s">
        <v>295</v>
      </c>
      <c r="B11" s="29" t="s">
        <v>48</v>
      </c>
      <c r="C11" s="29" t="s">
        <v>49</v>
      </c>
      <c r="D11" s="29" t="s">
        <v>50</v>
      </c>
      <c r="E11" s="29" t="s">
        <v>296</v>
      </c>
      <c r="F11" s="29" t="s">
        <v>482</v>
      </c>
      <c r="G11" s="29" t="s">
        <v>296</v>
      </c>
      <c r="H11" s="29" t="s">
        <v>456</v>
      </c>
      <c r="I11" s="29">
        <v>80.5</v>
      </c>
      <c r="J11" s="29">
        <v>83</v>
      </c>
      <c r="K11" s="29">
        <v>29</v>
      </c>
      <c r="L11" s="29"/>
      <c r="M11" s="29" t="s">
        <v>24</v>
      </c>
      <c r="N11" s="29"/>
      <c r="O11" s="29"/>
      <c r="P11" s="29">
        <v>177.5</v>
      </c>
      <c r="Q11" s="29">
        <v>190</v>
      </c>
      <c r="R11" s="29">
        <v>197.5</v>
      </c>
      <c r="S11" s="29">
        <v>197.5</v>
      </c>
      <c r="T11" s="29"/>
      <c r="U11" s="29">
        <v>120</v>
      </c>
      <c r="V11" s="29">
        <v>127.5</v>
      </c>
      <c r="W11" s="29">
        <v>132.5</v>
      </c>
      <c r="X11" s="29">
        <v>132.5</v>
      </c>
      <c r="Y11" s="29">
        <v>330</v>
      </c>
      <c r="Z11" s="29">
        <v>190</v>
      </c>
      <c r="AA11" s="29">
        <v>205</v>
      </c>
      <c r="AB11" s="29">
        <v>215</v>
      </c>
      <c r="AC11" s="29">
        <v>215</v>
      </c>
      <c r="AD11" s="29">
        <v>545</v>
      </c>
      <c r="AE11" s="30">
        <v>370.61935102863322</v>
      </c>
    </row>
    <row r="12" spans="1:31" x14ac:dyDescent="0.25">
      <c r="A12" s="28" t="s">
        <v>295</v>
      </c>
      <c r="B12" s="29" t="s">
        <v>48</v>
      </c>
      <c r="C12" s="29" t="s">
        <v>49</v>
      </c>
      <c r="D12" s="29" t="s">
        <v>50</v>
      </c>
      <c r="E12" s="29" t="s">
        <v>296</v>
      </c>
      <c r="F12" s="29" t="s">
        <v>494</v>
      </c>
      <c r="G12" s="29" t="s">
        <v>296</v>
      </c>
      <c r="H12" s="29" t="s">
        <v>456</v>
      </c>
      <c r="I12" s="29">
        <v>81</v>
      </c>
      <c r="J12" s="29">
        <v>83</v>
      </c>
      <c r="K12" s="29">
        <v>28</v>
      </c>
      <c r="L12" s="29"/>
      <c r="M12" s="29" t="s">
        <v>24</v>
      </c>
      <c r="N12" s="29"/>
      <c r="O12" s="29"/>
      <c r="P12" s="29">
        <v>162.5</v>
      </c>
      <c r="Q12" s="29">
        <v>177.5</v>
      </c>
      <c r="R12" s="29">
        <v>182.5</v>
      </c>
      <c r="S12" s="29">
        <v>182.5</v>
      </c>
      <c r="T12" s="29"/>
      <c r="U12" s="29">
        <v>110</v>
      </c>
      <c r="V12" s="29">
        <v>117.5</v>
      </c>
      <c r="W12" s="29">
        <v>125</v>
      </c>
      <c r="X12" s="29">
        <v>125</v>
      </c>
      <c r="Y12" s="29">
        <v>307.5</v>
      </c>
      <c r="Z12" s="29">
        <v>180</v>
      </c>
      <c r="AA12" s="29">
        <v>192.5</v>
      </c>
      <c r="AB12" s="29">
        <v>200</v>
      </c>
      <c r="AC12" s="29">
        <v>200</v>
      </c>
      <c r="AD12" s="29">
        <v>507.5</v>
      </c>
      <c r="AE12" s="30">
        <v>343.7936593545856</v>
      </c>
    </row>
    <row r="13" spans="1:31" ht="15.75" thickBot="1" x14ac:dyDescent="0.3">
      <c r="A13" s="31" t="s">
        <v>295</v>
      </c>
      <c r="B13" s="32" t="s">
        <v>48</v>
      </c>
      <c r="C13" s="32" t="s">
        <v>49</v>
      </c>
      <c r="D13" s="32" t="s">
        <v>50</v>
      </c>
      <c r="E13" s="32" t="s">
        <v>296</v>
      </c>
      <c r="F13" s="32" t="s">
        <v>500</v>
      </c>
      <c r="G13" s="32" t="s">
        <v>296</v>
      </c>
      <c r="H13" s="32" t="s">
        <v>456</v>
      </c>
      <c r="I13" s="32">
        <v>80.900000000000006</v>
      </c>
      <c r="J13" s="32">
        <v>83</v>
      </c>
      <c r="K13" s="32">
        <v>27</v>
      </c>
      <c r="L13" s="32"/>
      <c r="M13" s="32" t="s">
        <v>24</v>
      </c>
      <c r="N13" s="32"/>
      <c r="O13" s="32"/>
      <c r="P13" s="32">
        <v>-160</v>
      </c>
      <c r="Q13" s="32">
        <v>-160</v>
      </c>
      <c r="R13" s="32">
        <v>160</v>
      </c>
      <c r="S13" s="32">
        <v>160</v>
      </c>
      <c r="T13" s="32"/>
      <c r="U13" s="32">
        <v>90</v>
      </c>
      <c r="V13" s="32">
        <v>95</v>
      </c>
      <c r="W13" s="32">
        <v>97.5</v>
      </c>
      <c r="X13" s="32">
        <v>97.5</v>
      </c>
      <c r="Y13" s="32">
        <v>257.5</v>
      </c>
      <c r="Z13" s="32">
        <v>180</v>
      </c>
      <c r="AA13" s="32">
        <v>195</v>
      </c>
      <c r="AB13" s="32">
        <v>202.5</v>
      </c>
      <c r="AC13" s="32">
        <v>202.5</v>
      </c>
      <c r="AD13" s="37">
        <v>460</v>
      </c>
      <c r="AE13" s="33">
        <v>311.85406615084224</v>
      </c>
    </row>
    <row r="14" spans="1:31" x14ac:dyDescent="0.25">
      <c r="A14" s="25" t="s">
        <v>295</v>
      </c>
      <c r="B14" s="26" t="s">
        <v>48</v>
      </c>
      <c r="C14" s="26" t="s">
        <v>49</v>
      </c>
      <c r="D14" s="26" t="s">
        <v>50</v>
      </c>
      <c r="E14" s="26" t="s">
        <v>296</v>
      </c>
      <c r="F14" s="26" t="s">
        <v>527</v>
      </c>
      <c r="G14" s="26" t="s">
        <v>296</v>
      </c>
      <c r="H14" s="26" t="s">
        <v>456</v>
      </c>
      <c r="I14" s="26">
        <v>92.6</v>
      </c>
      <c r="J14" s="26">
        <v>93</v>
      </c>
      <c r="K14" s="26">
        <v>20</v>
      </c>
      <c r="L14" s="26"/>
      <c r="M14" s="26" t="s">
        <v>24</v>
      </c>
      <c r="N14" s="26"/>
      <c r="O14" s="26"/>
      <c r="P14" s="26">
        <v>190</v>
      </c>
      <c r="Q14" s="26">
        <v>202.5</v>
      </c>
      <c r="R14" s="26">
        <v>207.5</v>
      </c>
      <c r="S14" s="26">
        <v>207.5</v>
      </c>
      <c r="T14" s="26"/>
      <c r="U14" s="26">
        <v>175</v>
      </c>
      <c r="V14" s="26">
        <v>185.5</v>
      </c>
      <c r="W14" s="26">
        <v>190.5</v>
      </c>
      <c r="X14" s="26">
        <v>190.5</v>
      </c>
      <c r="Y14" s="26">
        <v>398</v>
      </c>
      <c r="Z14" s="26">
        <v>225</v>
      </c>
      <c r="AA14" s="26">
        <v>240</v>
      </c>
      <c r="AB14" s="26">
        <v>250</v>
      </c>
      <c r="AC14" s="26">
        <v>250</v>
      </c>
      <c r="AD14" s="26">
        <v>648</v>
      </c>
      <c r="AE14" s="27">
        <v>407.90424552986985</v>
      </c>
    </row>
    <row r="15" spans="1:31" x14ac:dyDescent="0.25">
      <c r="A15" s="28" t="s">
        <v>295</v>
      </c>
      <c r="B15" s="29" t="s">
        <v>48</v>
      </c>
      <c r="C15" s="29" t="s">
        <v>49</v>
      </c>
      <c r="D15" s="29" t="s">
        <v>50</v>
      </c>
      <c r="E15" s="29" t="s">
        <v>296</v>
      </c>
      <c r="F15" s="29" t="s">
        <v>505</v>
      </c>
      <c r="G15" s="29" t="s">
        <v>296</v>
      </c>
      <c r="H15" s="29" t="s">
        <v>456</v>
      </c>
      <c r="I15" s="29">
        <v>92.1</v>
      </c>
      <c r="J15" s="29">
        <v>93</v>
      </c>
      <c r="K15" s="29">
        <v>18</v>
      </c>
      <c r="L15" s="29"/>
      <c r="M15" s="29" t="s">
        <v>24</v>
      </c>
      <c r="N15" s="29"/>
      <c r="O15" s="29"/>
      <c r="P15" s="29">
        <v>210</v>
      </c>
      <c r="Q15" s="29">
        <v>225</v>
      </c>
      <c r="R15" s="29">
        <v>235</v>
      </c>
      <c r="S15" s="29">
        <v>235</v>
      </c>
      <c r="T15" s="29"/>
      <c r="U15" s="29">
        <v>135</v>
      </c>
      <c r="V15" s="29">
        <v>142.5</v>
      </c>
      <c r="W15" s="29">
        <v>150</v>
      </c>
      <c r="X15" s="29">
        <v>150</v>
      </c>
      <c r="Y15" s="29">
        <v>385</v>
      </c>
      <c r="Z15" s="29">
        <v>220</v>
      </c>
      <c r="AA15" s="29">
        <v>235</v>
      </c>
      <c r="AB15" s="29">
        <v>-240</v>
      </c>
      <c r="AC15" s="29">
        <v>235</v>
      </c>
      <c r="AD15" s="29">
        <v>620</v>
      </c>
      <c r="AE15" s="30">
        <v>391.29779562379133</v>
      </c>
    </row>
    <row r="16" spans="1:31" x14ac:dyDescent="0.25">
      <c r="A16" s="28" t="s">
        <v>295</v>
      </c>
      <c r="B16" s="29" t="s">
        <v>48</v>
      </c>
      <c r="C16" s="29" t="s">
        <v>49</v>
      </c>
      <c r="D16" s="29" t="s">
        <v>50</v>
      </c>
      <c r="E16" s="29" t="s">
        <v>296</v>
      </c>
      <c r="F16" s="29" t="s">
        <v>492</v>
      </c>
      <c r="G16" s="29" t="s">
        <v>296</v>
      </c>
      <c r="H16" s="29" t="s">
        <v>456</v>
      </c>
      <c r="I16" s="29">
        <v>92.3</v>
      </c>
      <c r="J16" s="29">
        <v>93</v>
      </c>
      <c r="K16" s="29">
        <v>15</v>
      </c>
      <c r="L16" s="29"/>
      <c r="M16" s="29" t="s">
        <v>24</v>
      </c>
      <c r="N16" s="29"/>
      <c r="O16" s="29"/>
      <c r="P16" s="29">
        <v>240</v>
      </c>
      <c r="Q16" s="29">
        <v>-250</v>
      </c>
      <c r="R16" s="29">
        <v>-250</v>
      </c>
      <c r="S16" s="29">
        <v>240</v>
      </c>
      <c r="T16" s="29"/>
      <c r="U16" s="29">
        <v>140</v>
      </c>
      <c r="V16" s="29">
        <v>147.5</v>
      </c>
      <c r="W16" s="29">
        <v>152.5</v>
      </c>
      <c r="X16" s="29">
        <v>152.5</v>
      </c>
      <c r="Y16" s="29">
        <v>392.5</v>
      </c>
      <c r="Z16" s="29">
        <v>200</v>
      </c>
      <c r="AA16" s="29">
        <v>220</v>
      </c>
      <c r="AB16" s="29">
        <v>-240</v>
      </c>
      <c r="AC16" s="29">
        <v>220</v>
      </c>
      <c r="AD16" s="29">
        <v>612.5</v>
      </c>
      <c r="AE16" s="30">
        <v>386.1592845288547</v>
      </c>
    </row>
    <row r="17" spans="1:31" x14ac:dyDescent="0.25">
      <c r="A17" s="28" t="s">
        <v>295</v>
      </c>
      <c r="B17" s="29" t="s">
        <v>48</v>
      </c>
      <c r="C17" s="29" t="s">
        <v>49</v>
      </c>
      <c r="D17" s="29" t="s">
        <v>50</v>
      </c>
      <c r="E17" s="29" t="s">
        <v>94</v>
      </c>
      <c r="F17" s="29" t="s">
        <v>478</v>
      </c>
      <c r="G17" s="29" t="s">
        <v>94</v>
      </c>
      <c r="H17" s="29" t="s">
        <v>456</v>
      </c>
      <c r="I17" s="29">
        <v>91.8</v>
      </c>
      <c r="J17" s="29">
        <v>93</v>
      </c>
      <c r="K17" s="29">
        <v>17</v>
      </c>
      <c r="L17" s="29"/>
      <c r="M17" s="29" t="s">
        <v>24</v>
      </c>
      <c r="N17" s="29"/>
      <c r="O17" s="29"/>
      <c r="P17" s="29">
        <v>195</v>
      </c>
      <c r="Q17" s="29">
        <v>210</v>
      </c>
      <c r="R17" s="29">
        <v>220</v>
      </c>
      <c r="S17" s="29">
        <v>220</v>
      </c>
      <c r="T17" s="29"/>
      <c r="U17" s="29">
        <v>147.5</v>
      </c>
      <c r="V17" s="29">
        <v>155</v>
      </c>
      <c r="W17" s="29">
        <v>-160</v>
      </c>
      <c r="X17" s="29">
        <v>155</v>
      </c>
      <c r="Y17" s="29">
        <v>375</v>
      </c>
      <c r="Z17" s="29">
        <v>225</v>
      </c>
      <c r="AA17" s="29">
        <v>235</v>
      </c>
      <c r="AB17" s="29">
        <v>-245</v>
      </c>
      <c r="AC17" s="29">
        <v>235</v>
      </c>
      <c r="AD17" s="29">
        <v>610</v>
      </c>
      <c r="AE17" s="30">
        <v>385.59766552791018</v>
      </c>
    </row>
    <row r="18" spans="1:31" x14ac:dyDescent="0.25">
      <c r="A18" s="28" t="s">
        <v>295</v>
      </c>
      <c r="B18" s="29" t="s">
        <v>48</v>
      </c>
      <c r="C18" s="29" t="s">
        <v>49</v>
      </c>
      <c r="D18" s="29" t="s">
        <v>50</v>
      </c>
      <c r="E18" s="29" t="s">
        <v>94</v>
      </c>
      <c r="F18" s="29" t="s">
        <v>514</v>
      </c>
      <c r="G18" s="29" t="s">
        <v>94</v>
      </c>
      <c r="H18" s="29" t="s">
        <v>456</v>
      </c>
      <c r="I18" s="29">
        <v>92.8</v>
      </c>
      <c r="J18" s="29">
        <v>93</v>
      </c>
      <c r="K18" s="29">
        <v>19</v>
      </c>
      <c r="L18" s="29"/>
      <c r="M18" s="29" t="s">
        <v>24</v>
      </c>
      <c r="N18" s="29"/>
      <c r="O18" s="29"/>
      <c r="P18" s="29">
        <v>220</v>
      </c>
      <c r="Q18" s="29">
        <v>-240</v>
      </c>
      <c r="R18" s="29">
        <v>-240</v>
      </c>
      <c r="S18" s="29">
        <v>220</v>
      </c>
      <c r="T18" s="29"/>
      <c r="U18" s="29">
        <v>130</v>
      </c>
      <c r="V18" s="29">
        <v>135</v>
      </c>
      <c r="W18" s="29">
        <v>-140</v>
      </c>
      <c r="X18" s="29">
        <v>135</v>
      </c>
      <c r="Y18" s="29">
        <v>355</v>
      </c>
      <c r="Z18" s="29">
        <v>220</v>
      </c>
      <c r="AA18" s="29">
        <v>240</v>
      </c>
      <c r="AB18" s="29">
        <v>-252.5</v>
      </c>
      <c r="AC18" s="29">
        <v>240</v>
      </c>
      <c r="AD18" s="29">
        <v>595</v>
      </c>
      <c r="AE18" s="30">
        <v>374.15589394159764</v>
      </c>
    </row>
    <row r="19" spans="1:31" x14ac:dyDescent="0.25">
      <c r="A19" s="28" t="s">
        <v>295</v>
      </c>
      <c r="B19" s="29" t="s">
        <v>48</v>
      </c>
      <c r="C19" s="29" t="s">
        <v>49</v>
      </c>
      <c r="D19" s="29" t="s">
        <v>50</v>
      </c>
      <c r="E19" s="29" t="s">
        <v>296</v>
      </c>
      <c r="F19" s="29" t="s">
        <v>497</v>
      </c>
      <c r="G19" s="29" t="s">
        <v>296</v>
      </c>
      <c r="H19" s="29" t="s">
        <v>456</v>
      </c>
      <c r="I19" s="29">
        <v>91.8</v>
      </c>
      <c r="J19" s="29">
        <v>93</v>
      </c>
      <c r="K19" s="29">
        <v>14</v>
      </c>
      <c r="L19" s="29"/>
      <c r="M19" s="29" t="s">
        <v>24</v>
      </c>
      <c r="N19" s="29"/>
      <c r="O19" s="29"/>
      <c r="P19" s="29">
        <v>172.5</v>
      </c>
      <c r="Q19" s="29">
        <v>-185</v>
      </c>
      <c r="R19" s="29">
        <v>185</v>
      </c>
      <c r="S19" s="29">
        <v>185</v>
      </c>
      <c r="T19" s="29"/>
      <c r="U19" s="29">
        <v>125</v>
      </c>
      <c r="V19" s="29">
        <v>130</v>
      </c>
      <c r="W19" s="29">
        <v>-132.5</v>
      </c>
      <c r="X19" s="29">
        <v>130</v>
      </c>
      <c r="Y19" s="29">
        <v>315</v>
      </c>
      <c r="Z19" s="29">
        <v>230</v>
      </c>
      <c r="AA19" s="29">
        <v>240</v>
      </c>
      <c r="AB19" s="29">
        <v>250</v>
      </c>
      <c r="AC19" s="29">
        <v>250</v>
      </c>
      <c r="AD19" s="29">
        <v>565</v>
      </c>
      <c r="AE19" s="30">
        <v>357.15193610372006</v>
      </c>
    </row>
    <row r="20" spans="1:31" x14ac:dyDescent="0.25">
      <c r="A20" s="28" t="s">
        <v>295</v>
      </c>
      <c r="B20" s="29" t="s">
        <v>48</v>
      </c>
      <c r="C20" s="29" t="s">
        <v>49</v>
      </c>
      <c r="D20" s="29" t="s">
        <v>50</v>
      </c>
      <c r="E20" s="29" t="s">
        <v>296</v>
      </c>
      <c r="F20" s="29" t="s">
        <v>490</v>
      </c>
      <c r="G20" s="29" t="s">
        <v>296</v>
      </c>
      <c r="H20" s="29" t="s">
        <v>456</v>
      </c>
      <c r="I20" s="29">
        <v>89</v>
      </c>
      <c r="J20" s="29">
        <v>93</v>
      </c>
      <c r="K20" s="29">
        <v>13</v>
      </c>
      <c r="L20" s="29"/>
      <c r="M20" s="29" t="s">
        <v>24</v>
      </c>
      <c r="N20" s="29"/>
      <c r="O20" s="29"/>
      <c r="P20" s="29">
        <v>170</v>
      </c>
      <c r="Q20" s="29">
        <v>177.5</v>
      </c>
      <c r="R20" s="29">
        <v>185</v>
      </c>
      <c r="S20" s="29">
        <v>185</v>
      </c>
      <c r="T20" s="29"/>
      <c r="U20" s="29">
        <v>-135</v>
      </c>
      <c r="V20" s="29">
        <v>140</v>
      </c>
      <c r="W20" s="29">
        <v>147.5</v>
      </c>
      <c r="X20" s="29">
        <v>147.5</v>
      </c>
      <c r="Y20" s="29">
        <v>332.5</v>
      </c>
      <c r="Z20" s="29">
        <v>210</v>
      </c>
      <c r="AA20" s="29">
        <v>-222.5</v>
      </c>
      <c r="AB20" s="29">
        <v>222.5</v>
      </c>
      <c r="AC20" s="29">
        <v>222.5</v>
      </c>
      <c r="AD20" s="29">
        <v>555</v>
      </c>
      <c r="AE20" s="30">
        <v>356.35059847878887</v>
      </c>
    </row>
    <row r="21" spans="1:31" x14ac:dyDescent="0.25">
      <c r="A21" s="28" t="s">
        <v>295</v>
      </c>
      <c r="B21" s="29" t="s">
        <v>48</v>
      </c>
      <c r="C21" s="29" t="s">
        <v>49</v>
      </c>
      <c r="D21" s="29" t="s">
        <v>50</v>
      </c>
      <c r="E21" s="29" t="s">
        <v>94</v>
      </c>
      <c r="F21" s="29" t="s">
        <v>475</v>
      </c>
      <c r="G21" s="29" t="s">
        <v>94</v>
      </c>
      <c r="H21" s="29" t="s">
        <v>456</v>
      </c>
      <c r="I21" s="29">
        <v>90.3</v>
      </c>
      <c r="J21" s="29">
        <v>93</v>
      </c>
      <c r="K21" s="29">
        <v>16</v>
      </c>
      <c r="L21" s="29"/>
      <c r="M21" s="29" t="s">
        <v>24</v>
      </c>
      <c r="N21" s="29"/>
      <c r="O21" s="29"/>
      <c r="P21" s="29">
        <v>185</v>
      </c>
      <c r="Q21" s="29">
        <v>-195</v>
      </c>
      <c r="R21" s="29">
        <v>195</v>
      </c>
      <c r="S21" s="29">
        <v>195</v>
      </c>
      <c r="T21" s="29"/>
      <c r="U21" s="29">
        <v>110</v>
      </c>
      <c r="V21" s="29">
        <v>115</v>
      </c>
      <c r="W21" s="29">
        <v>120</v>
      </c>
      <c r="X21" s="29">
        <v>120</v>
      </c>
      <c r="Y21" s="29">
        <v>315</v>
      </c>
      <c r="Z21" s="29">
        <v>227.5</v>
      </c>
      <c r="AA21" s="29">
        <v>237.5</v>
      </c>
      <c r="AB21" s="29">
        <v>-240</v>
      </c>
      <c r="AC21" s="29">
        <v>237.5</v>
      </c>
      <c r="AD21" s="29">
        <v>552.5</v>
      </c>
      <c r="AE21" s="30">
        <v>352.11843234978329</v>
      </c>
    </row>
    <row r="22" spans="1:31" x14ac:dyDescent="0.25">
      <c r="A22" s="28" t="s">
        <v>295</v>
      </c>
      <c r="B22" s="29" t="s">
        <v>48</v>
      </c>
      <c r="C22" s="29" t="s">
        <v>49</v>
      </c>
      <c r="D22" s="29" t="s">
        <v>50</v>
      </c>
      <c r="E22" s="29" t="s">
        <v>296</v>
      </c>
      <c r="F22" s="29" t="s">
        <v>532</v>
      </c>
      <c r="G22" s="29" t="s">
        <v>296</v>
      </c>
      <c r="H22" s="29" t="s">
        <v>456</v>
      </c>
      <c r="I22" s="29">
        <v>90.4</v>
      </c>
      <c r="J22" s="29">
        <v>93</v>
      </c>
      <c r="K22" s="29">
        <v>12</v>
      </c>
      <c r="L22" s="29"/>
      <c r="M22" s="29" t="s">
        <v>24</v>
      </c>
      <c r="N22" s="29"/>
      <c r="O22" s="29"/>
      <c r="P22" s="29">
        <v>165</v>
      </c>
      <c r="Q22" s="29">
        <v>172.5</v>
      </c>
      <c r="R22" s="29">
        <v>175</v>
      </c>
      <c r="S22" s="29">
        <v>175</v>
      </c>
      <c r="T22" s="29"/>
      <c r="U22" s="29">
        <v>120</v>
      </c>
      <c r="V22" s="29">
        <v>125</v>
      </c>
      <c r="W22" s="29">
        <v>127.5</v>
      </c>
      <c r="X22" s="29">
        <v>127.5</v>
      </c>
      <c r="Y22" s="29">
        <v>302.5</v>
      </c>
      <c r="Z22" s="29">
        <v>200</v>
      </c>
      <c r="AA22" s="29">
        <v>210</v>
      </c>
      <c r="AB22" s="29">
        <v>-215</v>
      </c>
      <c r="AC22" s="29">
        <v>210</v>
      </c>
      <c r="AD22" s="38">
        <v>512.5</v>
      </c>
      <c r="AE22" s="30">
        <v>326.44338663903631</v>
      </c>
    </row>
    <row r="23" spans="1:31" x14ac:dyDescent="0.25">
      <c r="A23" s="28" t="s">
        <v>295</v>
      </c>
      <c r="B23" s="29" t="s">
        <v>48</v>
      </c>
      <c r="C23" s="29" t="s">
        <v>49</v>
      </c>
      <c r="D23" s="29" t="s">
        <v>50</v>
      </c>
      <c r="E23" s="29" t="s">
        <v>296</v>
      </c>
      <c r="F23" s="29" t="s">
        <v>512</v>
      </c>
      <c r="G23" s="29" t="s">
        <v>296</v>
      </c>
      <c r="H23" s="29" t="s">
        <v>456</v>
      </c>
      <c r="I23" s="29">
        <v>91.5</v>
      </c>
      <c r="J23" s="29">
        <v>93</v>
      </c>
      <c r="K23" s="29">
        <v>9</v>
      </c>
      <c r="L23" s="29"/>
      <c r="M23" s="29" t="s">
        <v>24</v>
      </c>
      <c r="N23" s="29"/>
      <c r="O23" s="29"/>
      <c r="P23" s="29">
        <v>160</v>
      </c>
      <c r="Q23" s="29">
        <v>165</v>
      </c>
      <c r="R23" s="29">
        <v>170</v>
      </c>
      <c r="S23" s="29">
        <v>170</v>
      </c>
      <c r="T23" s="29"/>
      <c r="U23" s="29">
        <v>112.5</v>
      </c>
      <c r="V23" s="29">
        <v>117.5</v>
      </c>
      <c r="W23" s="29">
        <v>-122.5</v>
      </c>
      <c r="X23" s="29">
        <v>117.5</v>
      </c>
      <c r="Y23" s="29">
        <v>287.5</v>
      </c>
      <c r="Z23" s="29">
        <v>180</v>
      </c>
      <c r="AA23" s="29">
        <v>-185</v>
      </c>
      <c r="AB23" s="29">
        <v>-185</v>
      </c>
      <c r="AC23" s="29">
        <v>180</v>
      </c>
      <c r="AD23" s="38">
        <v>467.5</v>
      </c>
      <c r="AE23" s="30">
        <v>295.9934616404006</v>
      </c>
    </row>
    <row r="24" spans="1:31" ht="15.75" thickBot="1" x14ac:dyDescent="0.3">
      <c r="A24" s="31" t="s">
        <v>295</v>
      </c>
      <c r="B24" s="32" t="s">
        <v>48</v>
      </c>
      <c r="C24" s="32" t="s">
        <v>49</v>
      </c>
      <c r="D24" s="32" t="s">
        <v>50</v>
      </c>
      <c r="E24" s="32" t="s">
        <v>296</v>
      </c>
      <c r="F24" s="32" t="s">
        <v>516</v>
      </c>
      <c r="G24" s="32" t="s">
        <v>296</v>
      </c>
      <c r="H24" s="32" t="s">
        <v>456</v>
      </c>
      <c r="I24" s="32">
        <v>92.7</v>
      </c>
      <c r="J24" s="32">
        <v>93</v>
      </c>
      <c r="K24" s="32">
        <v>10</v>
      </c>
      <c r="L24" s="32"/>
      <c r="M24" s="32" t="s">
        <v>24</v>
      </c>
      <c r="N24" s="32"/>
      <c r="O24" s="32"/>
      <c r="P24" s="32">
        <v>155</v>
      </c>
      <c r="Q24" s="32">
        <v>162.5</v>
      </c>
      <c r="R24" s="32">
        <v>-170</v>
      </c>
      <c r="S24" s="32">
        <v>162.5</v>
      </c>
      <c r="T24" s="32"/>
      <c r="U24" s="32">
        <v>127.5</v>
      </c>
      <c r="V24" s="32">
        <v>-130</v>
      </c>
      <c r="W24" s="32">
        <v>-130</v>
      </c>
      <c r="X24" s="32">
        <v>127.5</v>
      </c>
      <c r="Y24" s="32">
        <v>290</v>
      </c>
      <c r="Z24" s="32">
        <v>-185</v>
      </c>
      <c r="AA24" s="32">
        <v>-185</v>
      </c>
      <c r="AB24" s="32">
        <v>-185</v>
      </c>
      <c r="AC24" s="32">
        <v>0</v>
      </c>
      <c r="AD24" s="32">
        <v>0</v>
      </c>
      <c r="AE24" s="33">
        <v>0</v>
      </c>
    </row>
    <row r="25" spans="1:31" x14ac:dyDescent="0.25">
      <c r="A25" s="25" t="s">
        <v>295</v>
      </c>
      <c r="B25" s="26" t="s">
        <v>48</v>
      </c>
      <c r="C25" s="26" t="s">
        <v>49</v>
      </c>
      <c r="D25" s="26" t="s">
        <v>50</v>
      </c>
      <c r="E25" s="26" t="s">
        <v>296</v>
      </c>
      <c r="F25" s="26" t="s">
        <v>521</v>
      </c>
      <c r="G25" s="26" t="s">
        <v>296</v>
      </c>
      <c r="H25" s="26" t="s">
        <v>456</v>
      </c>
      <c r="I25" s="26">
        <v>103.8</v>
      </c>
      <c r="J25" s="26">
        <v>105</v>
      </c>
      <c r="K25" s="26">
        <v>29</v>
      </c>
      <c r="L25" s="26"/>
      <c r="M25" s="26" t="s">
        <v>24</v>
      </c>
      <c r="N25" s="26"/>
      <c r="O25" s="26"/>
      <c r="P25" s="26">
        <v>285</v>
      </c>
      <c r="Q25" s="26">
        <v>305</v>
      </c>
      <c r="R25" s="26">
        <v>315</v>
      </c>
      <c r="S25" s="26">
        <v>315</v>
      </c>
      <c r="T25" s="26"/>
      <c r="U25" s="26">
        <v>175</v>
      </c>
      <c r="V25" s="26">
        <v>185</v>
      </c>
      <c r="W25" s="26">
        <v>-187.5</v>
      </c>
      <c r="X25" s="26">
        <v>185</v>
      </c>
      <c r="Y25" s="26">
        <v>500</v>
      </c>
      <c r="Z25" s="26">
        <v>300</v>
      </c>
      <c r="AA25" s="26">
        <v>323</v>
      </c>
      <c r="AB25" s="26">
        <v>0</v>
      </c>
      <c r="AC25" s="26">
        <v>323</v>
      </c>
      <c r="AD25" s="26">
        <v>823</v>
      </c>
      <c r="AE25" s="27">
        <v>493.80585890505017</v>
      </c>
    </row>
    <row r="26" spans="1:31" x14ac:dyDescent="0.25">
      <c r="A26" s="28" t="s">
        <v>295</v>
      </c>
      <c r="B26" s="29" t="s">
        <v>48</v>
      </c>
      <c r="C26" s="29" t="s">
        <v>49</v>
      </c>
      <c r="D26" s="29" t="s">
        <v>50</v>
      </c>
      <c r="E26" s="29" t="s">
        <v>296</v>
      </c>
      <c r="F26" s="29" t="s">
        <v>529</v>
      </c>
      <c r="G26" s="29" t="s">
        <v>296</v>
      </c>
      <c r="H26" s="29" t="s">
        <v>456</v>
      </c>
      <c r="I26" s="29">
        <v>100.8</v>
      </c>
      <c r="J26" s="29">
        <v>105</v>
      </c>
      <c r="K26" s="29">
        <v>28</v>
      </c>
      <c r="L26" s="29"/>
      <c r="M26" s="29" t="s">
        <v>24</v>
      </c>
      <c r="N26" s="29"/>
      <c r="O26" s="29"/>
      <c r="P26" s="29">
        <v>220</v>
      </c>
      <c r="Q26" s="29">
        <v>227.5</v>
      </c>
      <c r="R26" s="29">
        <v>235</v>
      </c>
      <c r="S26" s="29">
        <v>235</v>
      </c>
      <c r="T26" s="29"/>
      <c r="U26" s="29">
        <v>120</v>
      </c>
      <c r="V26" s="29">
        <v>125</v>
      </c>
      <c r="W26" s="29">
        <v>130</v>
      </c>
      <c r="X26" s="29">
        <v>130</v>
      </c>
      <c r="Y26" s="29">
        <v>365</v>
      </c>
      <c r="Z26" s="29">
        <v>285</v>
      </c>
      <c r="AA26" s="29">
        <v>302.5</v>
      </c>
      <c r="AB26" s="29">
        <v>-307.5</v>
      </c>
      <c r="AC26" s="29">
        <v>302.5</v>
      </c>
      <c r="AD26" s="29">
        <v>667.5</v>
      </c>
      <c r="AE26" s="30">
        <v>404.95488745772229</v>
      </c>
    </row>
    <row r="27" spans="1:31" x14ac:dyDescent="0.25">
      <c r="A27" s="28" t="s">
        <v>295</v>
      </c>
      <c r="B27" s="29" t="s">
        <v>48</v>
      </c>
      <c r="C27" s="29" t="s">
        <v>49</v>
      </c>
      <c r="D27" s="29" t="s">
        <v>50</v>
      </c>
      <c r="E27" s="29" t="s">
        <v>296</v>
      </c>
      <c r="F27" s="29" t="s">
        <v>531</v>
      </c>
      <c r="G27" s="29" t="s">
        <v>296</v>
      </c>
      <c r="H27" s="29" t="s">
        <v>456</v>
      </c>
      <c r="I27" s="29">
        <v>102.7</v>
      </c>
      <c r="J27" s="29">
        <v>105</v>
      </c>
      <c r="K27" s="29">
        <v>27</v>
      </c>
      <c r="L27" s="29"/>
      <c r="M27" s="29" t="s">
        <v>24</v>
      </c>
      <c r="N27" s="29"/>
      <c r="O27" s="29"/>
      <c r="P27" s="29">
        <v>215</v>
      </c>
      <c r="Q27" s="29">
        <v>227.5</v>
      </c>
      <c r="R27" s="29">
        <v>-237.5</v>
      </c>
      <c r="S27" s="29">
        <v>227.5</v>
      </c>
      <c r="T27" s="29"/>
      <c r="U27" s="29">
        <v>117.5</v>
      </c>
      <c r="V27" s="29">
        <v>122.5</v>
      </c>
      <c r="W27" s="29">
        <v>125</v>
      </c>
      <c r="X27" s="29">
        <v>125</v>
      </c>
      <c r="Y27" s="29">
        <v>352.5</v>
      </c>
      <c r="Z27" s="29">
        <v>245</v>
      </c>
      <c r="AA27" s="29">
        <v>260</v>
      </c>
      <c r="AB27" s="29">
        <v>-267.5</v>
      </c>
      <c r="AC27" s="29">
        <v>260</v>
      </c>
      <c r="AD27" s="29">
        <v>612.5</v>
      </c>
      <c r="AE27" s="30">
        <v>368.94584515804257</v>
      </c>
    </row>
    <row r="28" spans="1:31" x14ac:dyDescent="0.25">
      <c r="A28" s="28" t="s">
        <v>295</v>
      </c>
      <c r="B28" s="29" t="s">
        <v>48</v>
      </c>
      <c r="C28" s="29" t="s">
        <v>49</v>
      </c>
      <c r="D28" s="29" t="s">
        <v>50</v>
      </c>
      <c r="E28" s="29" t="s">
        <v>296</v>
      </c>
      <c r="F28" s="29" t="s">
        <v>466</v>
      </c>
      <c r="G28" s="29" t="s">
        <v>296</v>
      </c>
      <c r="H28" s="29" t="s">
        <v>456</v>
      </c>
      <c r="I28" s="29">
        <v>101.3</v>
      </c>
      <c r="J28" s="29">
        <v>105</v>
      </c>
      <c r="K28" s="29">
        <v>26</v>
      </c>
      <c r="L28" s="29"/>
      <c r="M28" s="29" t="s">
        <v>24</v>
      </c>
      <c r="N28" s="29"/>
      <c r="O28" s="29"/>
      <c r="P28" s="29">
        <v>-175</v>
      </c>
      <c r="Q28" s="29">
        <v>180</v>
      </c>
      <c r="R28" s="29">
        <v>-192.5</v>
      </c>
      <c r="S28" s="29">
        <v>180</v>
      </c>
      <c r="T28" s="29"/>
      <c r="U28" s="29">
        <v>120</v>
      </c>
      <c r="V28" s="29">
        <v>127.5</v>
      </c>
      <c r="W28" s="29">
        <v>132.5</v>
      </c>
      <c r="X28" s="29">
        <v>132.5</v>
      </c>
      <c r="Y28" s="29">
        <v>312.5</v>
      </c>
      <c r="Z28" s="29">
        <v>220</v>
      </c>
      <c r="AA28" s="29">
        <v>230</v>
      </c>
      <c r="AB28" s="29">
        <v>-235</v>
      </c>
      <c r="AC28" s="29">
        <v>230</v>
      </c>
      <c r="AD28" s="38">
        <v>542.5</v>
      </c>
      <c r="AE28" s="30">
        <v>328.48774669403923</v>
      </c>
    </row>
    <row r="29" spans="1:31" ht="15.75" thickBot="1" x14ac:dyDescent="0.3">
      <c r="A29" s="31" t="s">
        <v>295</v>
      </c>
      <c r="B29" s="32" t="s">
        <v>48</v>
      </c>
      <c r="C29" s="32" t="s">
        <v>49</v>
      </c>
      <c r="D29" s="32" t="s">
        <v>50</v>
      </c>
      <c r="E29" s="32" t="s">
        <v>59</v>
      </c>
      <c r="F29" s="32" t="s">
        <v>455</v>
      </c>
      <c r="G29" s="32" t="s">
        <v>296</v>
      </c>
      <c r="H29" s="32" t="s">
        <v>456</v>
      </c>
      <c r="I29" s="32">
        <v>102.7</v>
      </c>
      <c r="J29" s="32">
        <v>105</v>
      </c>
      <c r="K29" s="32">
        <v>25</v>
      </c>
      <c r="L29" s="32"/>
      <c r="M29" s="32" t="s">
        <v>24</v>
      </c>
      <c r="N29" s="32"/>
      <c r="O29" s="32"/>
      <c r="P29" s="32">
        <v>-162.5</v>
      </c>
      <c r="Q29" s="32">
        <v>162.5</v>
      </c>
      <c r="R29" s="32">
        <v>-170</v>
      </c>
      <c r="S29" s="32">
        <v>162.5</v>
      </c>
      <c r="T29" s="32"/>
      <c r="U29" s="32">
        <v>105</v>
      </c>
      <c r="V29" s="32">
        <v>107.5</v>
      </c>
      <c r="W29" s="32">
        <v>-110</v>
      </c>
      <c r="X29" s="32">
        <v>107.5</v>
      </c>
      <c r="Y29" s="32">
        <v>270</v>
      </c>
      <c r="Z29" s="32">
        <v>190</v>
      </c>
      <c r="AA29" s="32">
        <v>200</v>
      </c>
      <c r="AB29" s="32">
        <v>0</v>
      </c>
      <c r="AC29" s="32">
        <v>200</v>
      </c>
      <c r="AD29" s="37">
        <v>470</v>
      </c>
      <c r="AE29" s="33">
        <v>283.10946485596736</v>
      </c>
    </row>
    <row r="30" spans="1:31" x14ac:dyDescent="0.25">
      <c r="A30" s="25" t="s">
        <v>295</v>
      </c>
      <c r="B30" s="26" t="s">
        <v>48</v>
      </c>
      <c r="C30" s="26" t="s">
        <v>49</v>
      </c>
      <c r="D30" s="26" t="s">
        <v>50</v>
      </c>
      <c r="E30" s="26" t="s">
        <v>296</v>
      </c>
      <c r="F30" s="26" t="s">
        <v>510</v>
      </c>
      <c r="G30" s="26" t="s">
        <v>296</v>
      </c>
      <c r="H30" s="26" t="s">
        <v>456</v>
      </c>
      <c r="I30" s="26">
        <v>116.7</v>
      </c>
      <c r="J30" s="26">
        <v>120</v>
      </c>
      <c r="K30" s="26">
        <v>8</v>
      </c>
      <c r="L30" s="26"/>
      <c r="M30" s="26" t="s">
        <v>24</v>
      </c>
      <c r="N30" s="26"/>
      <c r="O30" s="26"/>
      <c r="P30" s="26">
        <v>250</v>
      </c>
      <c r="Q30" s="26">
        <v>260</v>
      </c>
      <c r="R30" s="26">
        <v>-270</v>
      </c>
      <c r="S30" s="26">
        <v>260</v>
      </c>
      <c r="T30" s="26"/>
      <c r="U30" s="26">
        <v>160</v>
      </c>
      <c r="V30" s="26">
        <v>170</v>
      </c>
      <c r="W30" s="26">
        <v>180</v>
      </c>
      <c r="X30" s="26">
        <v>180</v>
      </c>
      <c r="Y30" s="26">
        <v>440</v>
      </c>
      <c r="Z30" s="26">
        <v>290</v>
      </c>
      <c r="AA30" s="26">
        <v>310</v>
      </c>
      <c r="AB30" s="26">
        <v>330.5</v>
      </c>
      <c r="AC30" s="26">
        <v>330.5</v>
      </c>
      <c r="AD30" s="26">
        <v>770.5</v>
      </c>
      <c r="AE30" s="27">
        <v>445.99083559477242</v>
      </c>
    </row>
    <row r="31" spans="1:31" x14ac:dyDescent="0.25">
      <c r="A31" s="28" t="s">
        <v>295</v>
      </c>
      <c r="B31" s="29" t="s">
        <v>48</v>
      </c>
      <c r="C31" s="29" t="s">
        <v>49</v>
      </c>
      <c r="D31" s="29" t="s">
        <v>50</v>
      </c>
      <c r="E31" s="29" t="s">
        <v>296</v>
      </c>
      <c r="F31" s="29" t="s">
        <v>523</v>
      </c>
      <c r="G31" s="29" t="s">
        <v>296</v>
      </c>
      <c r="H31" s="29" t="s">
        <v>456</v>
      </c>
      <c r="I31" s="29">
        <v>106.5</v>
      </c>
      <c r="J31" s="29">
        <v>120</v>
      </c>
      <c r="K31" s="29">
        <v>10</v>
      </c>
      <c r="L31" s="29"/>
      <c r="M31" s="29" t="s">
        <v>24</v>
      </c>
      <c r="N31" s="29"/>
      <c r="O31" s="29"/>
      <c r="P31" s="29">
        <v>220</v>
      </c>
      <c r="Q31" s="29">
        <v>232.5</v>
      </c>
      <c r="R31" s="29">
        <v>245</v>
      </c>
      <c r="S31" s="29">
        <v>245</v>
      </c>
      <c r="T31" s="29"/>
      <c r="U31" s="29">
        <v>175</v>
      </c>
      <c r="V31" s="29">
        <v>182.5</v>
      </c>
      <c r="W31" s="29">
        <v>-190</v>
      </c>
      <c r="X31" s="29">
        <v>182.5</v>
      </c>
      <c r="Y31" s="29">
        <v>427.5</v>
      </c>
      <c r="Z31" s="29">
        <v>250</v>
      </c>
      <c r="AA31" s="29">
        <v>262.5</v>
      </c>
      <c r="AB31" s="29">
        <v>272.5</v>
      </c>
      <c r="AC31" s="29">
        <v>272.5</v>
      </c>
      <c r="AD31" s="29">
        <v>700</v>
      </c>
      <c r="AE31" s="30">
        <v>416.25186984710012</v>
      </c>
    </row>
    <row r="32" spans="1:31" x14ac:dyDescent="0.25">
      <c r="A32" s="28" t="s">
        <v>295</v>
      </c>
      <c r="B32" s="29" t="s">
        <v>48</v>
      </c>
      <c r="C32" s="29" t="s">
        <v>49</v>
      </c>
      <c r="D32" s="29" t="s">
        <v>50</v>
      </c>
      <c r="E32" s="29" t="s">
        <v>296</v>
      </c>
      <c r="F32" s="29" t="s">
        <v>471</v>
      </c>
      <c r="G32" s="29" t="s">
        <v>296</v>
      </c>
      <c r="H32" s="29" t="s">
        <v>456</v>
      </c>
      <c r="I32" s="29">
        <v>118.2</v>
      </c>
      <c r="J32" s="29">
        <v>120</v>
      </c>
      <c r="K32" s="29">
        <v>11</v>
      </c>
      <c r="L32" s="29"/>
      <c r="M32" s="29" t="s">
        <v>24</v>
      </c>
      <c r="N32" s="29"/>
      <c r="O32" s="29"/>
      <c r="P32" s="29">
        <v>217.5</v>
      </c>
      <c r="Q32" s="29">
        <v>232.5</v>
      </c>
      <c r="R32" s="29">
        <v>245</v>
      </c>
      <c r="S32" s="29">
        <v>245</v>
      </c>
      <c r="T32" s="29"/>
      <c r="U32" s="29">
        <v>155</v>
      </c>
      <c r="V32" s="29">
        <v>167.5</v>
      </c>
      <c r="W32" s="29">
        <v>172.5</v>
      </c>
      <c r="X32" s="29">
        <v>172.5</v>
      </c>
      <c r="Y32" s="29">
        <v>417.5</v>
      </c>
      <c r="Z32" s="29">
        <v>225</v>
      </c>
      <c r="AA32" s="29">
        <v>250</v>
      </c>
      <c r="AB32" s="29">
        <v>-255</v>
      </c>
      <c r="AC32" s="29">
        <v>250</v>
      </c>
      <c r="AD32" s="29">
        <v>667.5</v>
      </c>
      <c r="AE32" s="30">
        <v>385.14332434103517</v>
      </c>
    </row>
    <row r="33" spans="1:31" x14ac:dyDescent="0.25">
      <c r="A33" s="28" t="s">
        <v>295</v>
      </c>
      <c r="B33" s="29" t="s">
        <v>48</v>
      </c>
      <c r="C33" s="29" t="s">
        <v>49</v>
      </c>
      <c r="D33" s="29" t="s">
        <v>50</v>
      </c>
      <c r="E33" s="29" t="s">
        <v>296</v>
      </c>
      <c r="F33" s="29" t="s">
        <v>468</v>
      </c>
      <c r="G33" s="29" t="s">
        <v>296</v>
      </c>
      <c r="H33" s="29" t="s">
        <v>456</v>
      </c>
      <c r="I33" s="29">
        <v>117.6</v>
      </c>
      <c r="J33" s="29">
        <v>120</v>
      </c>
      <c r="K33" s="29">
        <v>9</v>
      </c>
      <c r="L33" s="29"/>
      <c r="M33" s="29" t="s">
        <v>24</v>
      </c>
      <c r="N33" s="29"/>
      <c r="O33" s="29"/>
      <c r="P33" s="29">
        <v>215</v>
      </c>
      <c r="Q33" s="29">
        <v>222.5</v>
      </c>
      <c r="R33" s="29">
        <v>227.5</v>
      </c>
      <c r="S33" s="29">
        <v>227.5</v>
      </c>
      <c r="T33" s="29"/>
      <c r="U33" s="29">
        <v>127.5</v>
      </c>
      <c r="V33" s="29">
        <v>135</v>
      </c>
      <c r="W33" s="29">
        <v>-140</v>
      </c>
      <c r="X33" s="29">
        <v>135</v>
      </c>
      <c r="Y33" s="29">
        <v>362.5</v>
      </c>
      <c r="Z33" s="29">
        <v>235</v>
      </c>
      <c r="AA33" s="29">
        <v>242.5</v>
      </c>
      <c r="AB33" s="29">
        <v>-250</v>
      </c>
      <c r="AC33" s="29">
        <v>242.5</v>
      </c>
      <c r="AD33" s="29">
        <v>605</v>
      </c>
      <c r="AE33" s="30">
        <v>349.51863830247584</v>
      </c>
    </row>
    <row r="34" spans="1:31" x14ac:dyDescent="0.25">
      <c r="A34" s="28" t="s">
        <v>295</v>
      </c>
      <c r="B34" s="29" t="s">
        <v>48</v>
      </c>
      <c r="C34" s="29" t="s">
        <v>49</v>
      </c>
      <c r="D34" s="29" t="s">
        <v>50</v>
      </c>
      <c r="E34" s="29" t="s">
        <v>296</v>
      </c>
      <c r="F34" s="29" t="s">
        <v>528</v>
      </c>
      <c r="G34" s="29" t="s">
        <v>296</v>
      </c>
      <c r="H34" s="29" t="s">
        <v>456</v>
      </c>
      <c r="I34" s="29">
        <v>117.8</v>
      </c>
      <c r="J34" s="29">
        <v>120</v>
      </c>
      <c r="K34" s="29">
        <v>6</v>
      </c>
      <c r="L34" s="29"/>
      <c r="M34" s="29" t="s">
        <v>24</v>
      </c>
      <c r="N34" s="29"/>
      <c r="O34" s="29"/>
      <c r="P34" s="29">
        <v>172.5</v>
      </c>
      <c r="Q34" s="29">
        <v>180</v>
      </c>
      <c r="R34" s="29">
        <v>-182.5</v>
      </c>
      <c r="S34" s="29">
        <v>180</v>
      </c>
      <c r="T34" s="29"/>
      <c r="U34" s="29">
        <v>110</v>
      </c>
      <c r="V34" s="29">
        <v>115</v>
      </c>
      <c r="W34" s="29">
        <v>120</v>
      </c>
      <c r="X34" s="29">
        <v>120</v>
      </c>
      <c r="Y34" s="29">
        <v>300</v>
      </c>
      <c r="Z34" s="29">
        <v>210</v>
      </c>
      <c r="AA34" s="29">
        <v>222.5</v>
      </c>
      <c r="AB34" s="29">
        <v>-225</v>
      </c>
      <c r="AC34" s="29">
        <v>222.5</v>
      </c>
      <c r="AD34" s="38">
        <v>522.5</v>
      </c>
      <c r="AE34" s="30">
        <v>301.73011434498096</v>
      </c>
    </row>
    <row r="35" spans="1:31" ht="15.75" thickBot="1" x14ac:dyDescent="0.3">
      <c r="A35" s="31" t="s">
        <v>295</v>
      </c>
      <c r="B35" s="32" t="s">
        <v>48</v>
      </c>
      <c r="C35" s="32" t="s">
        <v>49</v>
      </c>
      <c r="D35" s="32" t="s">
        <v>50</v>
      </c>
      <c r="E35" s="32" t="s">
        <v>296</v>
      </c>
      <c r="F35" s="32" t="s">
        <v>524</v>
      </c>
      <c r="G35" s="32" t="s">
        <v>296</v>
      </c>
      <c r="H35" s="32" t="s">
        <v>456</v>
      </c>
      <c r="I35" s="32">
        <v>116.2</v>
      </c>
      <c r="J35" s="32">
        <v>120</v>
      </c>
      <c r="K35" s="32">
        <v>7</v>
      </c>
      <c r="L35" s="32"/>
      <c r="M35" s="32" t="s">
        <v>24</v>
      </c>
      <c r="N35" s="32"/>
      <c r="O35" s="32"/>
      <c r="P35" s="32">
        <v>145</v>
      </c>
      <c r="Q35" s="32">
        <v>155</v>
      </c>
      <c r="R35" s="32">
        <v>167.5</v>
      </c>
      <c r="S35" s="32">
        <v>167.5</v>
      </c>
      <c r="T35" s="32"/>
      <c r="U35" s="32">
        <v>120</v>
      </c>
      <c r="V35" s="32">
        <v>125</v>
      </c>
      <c r="W35" s="32"/>
      <c r="X35" s="32">
        <v>125</v>
      </c>
      <c r="Y35" s="32">
        <v>292.5</v>
      </c>
      <c r="Z35" s="32">
        <v>205</v>
      </c>
      <c r="AA35" s="32">
        <v>-215</v>
      </c>
      <c r="AB35" s="32"/>
      <c r="AC35" s="32">
        <v>205</v>
      </c>
      <c r="AD35" s="37">
        <v>497.5</v>
      </c>
      <c r="AE35" s="33">
        <v>288.28637408975942</v>
      </c>
    </row>
    <row r="36" spans="1:31" x14ac:dyDescent="0.25">
      <c r="A36" s="25" t="s">
        <v>295</v>
      </c>
      <c r="B36" s="26" t="s">
        <v>48</v>
      </c>
      <c r="C36" s="26" t="s">
        <v>49</v>
      </c>
      <c r="D36" s="26" t="s">
        <v>50</v>
      </c>
      <c r="E36" s="26" t="s">
        <v>296</v>
      </c>
      <c r="F36" s="26" t="s">
        <v>467</v>
      </c>
      <c r="G36" s="26" t="s">
        <v>296</v>
      </c>
      <c r="H36" s="26" t="s">
        <v>456</v>
      </c>
      <c r="I36" s="26">
        <v>145.80000000000001</v>
      </c>
      <c r="J36" s="26" t="s">
        <v>27</v>
      </c>
      <c r="K36" s="26">
        <v>18</v>
      </c>
      <c r="L36" s="26"/>
      <c r="M36" s="26" t="s">
        <v>24</v>
      </c>
      <c r="N36" s="26"/>
      <c r="O36" s="26"/>
      <c r="P36" s="26">
        <v>225</v>
      </c>
      <c r="Q36" s="26">
        <v>240</v>
      </c>
      <c r="R36" s="26">
        <v>250</v>
      </c>
      <c r="S36" s="26">
        <v>250</v>
      </c>
      <c r="T36" s="26"/>
      <c r="U36" s="26">
        <v>215</v>
      </c>
      <c r="V36" s="26">
        <v>228.5</v>
      </c>
      <c r="W36" s="26">
        <v>230</v>
      </c>
      <c r="X36" s="26">
        <v>230</v>
      </c>
      <c r="Y36" s="26">
        <v>480</v>
      </c>
      <c r="Z36" s="26">
        <v>260</v>
      </c>
      <c r="AA36" s="26">
        <v>275</v>
      </c>
      <c r="AB36" s="26">
        <v>282.5</v>
      </c>
      <c r="AC36" s="26">
        <v>282.5</v>
      </c>
      <c r="AD36" s="26">
        <v>762.5</v>
      </c>
      <c r="AE36" s="27">
        <v>423.58314915077455</v>
      </c>
    </row>
    <row r="37" spans="1:31" x14ac:dyDescent="0.25">
      <c r="A37" s="28" t="s">
        <v>295</v>
      </c>
      <c r="B37" s="29" t="s">
        <v>48</v>
      </c>
      <c r="C37" s="29" t="s">
        <v>49</v>
      </c>
      <c r="D37" s="29" t="s">
        <v>50</v>
      </c>
      <c r="E37" s="29" t="s">
        <v>296</v>
      </c>
      <c r="F37" s="29" t="s">
        <v>519</v>
      </c>
      <c r="G37" s="29" t="s">
        <v>296</v>
      </c>
      <c r="H37" s="29" t="s">
        <v>456</v>
      </c>
      <c r="I37" s="29">
        <v>128.6</v>
      </c>
      <c r="J37" s="29" t="s">
        <v>27</v>
      </c>
      <c r="K37" s="29">
        <v>17</v>
      </c>
      <c r="L37" s="29"/>
      <c r="M37" s="29" t="s">
        <v>24</v>
      </c>
      <c r="N37" s="29"/>
      <c r="O37" s="29"/>
      <c r="P37" s="29">
        <v>235</v>
      </c>
      <c r="Q37" s="29">
        <v>255</v>
      </c>
      <c r="R37" s="29">
        <v>270</v>
      </c>
      <c r="S37" s="29">
        <v>270</v>
      </c>
      <c r="T37" s="29"/>
      <c r="U37" s="29">
        <v>155</v>
      </c>
      <c r="V37" s="29">
        <v>165</v>
      </c>
      <c r="W37" s="29">
        <v>172.5</v>
      </c>
      <c r="X37" s="29">
        <v>172.5</v>
      </c>
      <c r="Y37" s="29">
        <v>442.5</v>
      </c>
      <c r="Z37" s="29">
        <v>275</v>
      </c>
      <c r="AA37" s="29">
        <v>295</v>
      </c>
      <c r="AB37" s="29">
        <v>-320</v>
      </c>
      <c r="AC37" s="29">
        <v>295</v>
      </c>
      <c r="AD37" s="29">
        <v>737.5</v>
      </c>
      <c r="AE37" s="30">
        <v>417.95076610868949</v>
      </c>
    </row>
    <row r="38" spans="1:31" x14ac:dyDescent="0.25">
      <c r="A38" s="28" t="s">
        <v>295</v>
      </c>
      <c r="B38" s="29" t="s">
        <v>48</v>
      </c>
      <c r="C38" s="29" t="s">
        <v>49</v>
      </c>
      <c r="D38" s="29" t="s">
        <v>50</v>
      </c>
      <c r="E38" s="29" t="s">
        <v>296</v>
      </c>
      <c r="F38" s="29" t="s">
        <v>503</v>
      </c>
      <c r="G38" s="29" t="s">
        <v>296</v>
      </c>
      <c r="H38" s="29" t="s">
        <v>456</v>
      </c>
      <c r="I38" s="29">
        <v>150.30000000000001</v>
      </c>
      <c r="J38" s="29" t="s">
        <v>27</v>
      </c>
      <c r="K38" s="29">
        <v>16</v>
      </c>
      <c r="L38" s="29"/>
      <c r="M38" s="29" t="s">
        <v>24</v>
      </c>
      <c r="N38" s="29"/>
      <c r="O38" s="29"/>
      <c r="P38" s="29">
        <v>215</v>
      </c>
      <c r="Q38" s="29">
        <v>222.5</v>
      </c>
      <c r="R38" s="29">
        <v>230</v>
      </c>
      <c r="S38" s="29">
        <v>230</v>
      </c>
      <c r="T38" s="29"/>
      <c r="U38" s="29">
        <v>140</v>
      </c>
      <c r="V38" s="29">
        <v>150</v>
      </c>
      <c r="W38" s="29">
        <v>160</v>
      </c>
      <c r="X38" s="29">
        <v>160</v>
      </c>
      <c r="Y38" s="29">
        <v>390</v>
      </c>
      <c r="Z38" s="29">
        <v>225</v>
      </c>
      <c r="AA38" s="29">
        <v>237.5</v>
      </c>
      <c r="AB38" s="29">
        <v>252.5</v>
      </c>
      <c r="AC38" s="29">
        <v>252.5</v>
      </c>
      <c r="AD38" s="29">
        <v>642.5</v>
      </c>
      <c r="AE38" s="30">
        <v>355.39234211216319</v>
      </c>
    </row>
    <row r="39" spans="1:31" x14ac:dyDescent="0.25">
      <c r="A39" s="28" t="s">
        <v>295</v>
      </c>
      <c r="B39" s="29" t="s">
        <v>48</v>
      </c>
      <c r="C39" s="29" t="s">
        <v>49</v>
      </c>
      <c r="D39" s="29" t="s">
        <v>50</v>
      </c>
      <c r="E39" s="29" t="s">
        <v>296</v>
      </c>
      <c r="F39" s="29" t="s">
        <v>480</v>
      </c>
      <c r="G39" s="29" t="s">
        <v>296</v>
      </c>
      <c r="H39" s="29" t="s">
        <v>456</v>
      </c>
      <c r="I39" s="29">
        <v>132.69999999999999</v>
      </c>
      <c r="J39" s="29" t="s">
        <v>27</v>
      </c>
      <c r="K39" s="29">
        <v>13</v>
      </c>
      <c r="L39" s="29"/>
      <c r="M39" s="29" t="s">
        <v>24</v>
      </c>
      <c r="N39" s="29"/>
      <c r="O39" s="29"/>
      <c r="P39" s="29">
        <v>185</v>
      </c>
      <c r="Q39" s="29">
        <v>195</v>
      </c>
      <c r="R39" s="29">
        <v>210</v>
      </c>
      <c r="S39" s="29">
        <v>210</v>
      </c>
      <c r="T39" s="29"/>
      <c r="U39" s="29">
        <v>127.5</v>
      </c>
      <c r="V39" s="29">
        <v>132.5</v>
      </c>
      <c r="W39" s="29">
        <v>140</v>
      </c>
      <c r="X39" s="29">
        <v>140</v>
      </c>
      <c r="Y39" s="29">
        <v>350</v>
      </c>
      <c r="Z39" s="29">
        <v>220</v>
      </c>
      <c r="AA39" s="29">
        <v>235</v>
      </c>
      <c r="AB39" s="29">
        <v>-240</v>
      </c>
      <c r="AC39" s="29">
        <v>235</v>
      </c>
      <c r="AD39" s="29">
        <v>585</v>
      </c>
      <c r="AE39" s="30">
        <v>329.68917167672799</v>
      </c>
    </row>
    <row r="40" spans="1:31" x14ac:dyDescent="0.25">
      <c r="A40" s="28" t="s">
        <v>295</v>
      </c>
      <c r="B40" s="29" t="s">
        <v>48</v>
      </c>
      <c r="C40" s="29" t="s">
        <v>49</v>
      </c>
      <c r="D40" s="29" t="s">
        <v>50</v>
      </c>
      <c r="E40" s="29" t="s">
        <v>296</v>
      </c>
      <c r="F40" s="29" t="s">
        <v>481</v>
      </c>
      <c r="G40" s="29" t="s">
        <v>296</v>
      </c>
      <c r="H40" s="29" t="s">
        <v>456</v>
      </c>
      <c r="I40" s="29">
        <v>128.6</v>
      </c>
      <c r="J40" s="29" t="s">
        <v>27</v>
      </c>
      <c r="K40" s="29">
        <v>14</v>
      </c>
      <c r="L40" s="29"/>
      <c r="M40" s="29" t="s">
        <v>24</v>
      </c>
      <c r="N40" s="29"/>
      <c r="O40" s="29"/>
      <c r="P40" s="29">
        <v>190</v>
      </c>
      <c r="Q40" s="29">
        <v>200</v>
      </c>
      <c r="R40" s="29">
        <v>207.5</v>
      </c>
      <c r="S40" s="29">
        <v>207.5</v>
      </c>
      <c r="T40" s="29"/>
      <c r="U40" s="29">
        <v>112.5</v>
      </c>
      <c r="V40" s="29">
        <v>120</v>
      </c>
      <c r="W40" s="29">
        <v>125</v>
      </c>
      <c r="X40" s="29">
        <v>125</v>
      </c>
      <c r="Y40" s="29">
        <v>332.5</v>
      </c>
      <c r="Z40" s="29">
        <v>200</v>
      </c>
      <c r="AA40" s="29">
        <v>210</v>
      </c>
      <c r="AB40" s="29">
        <v>220</v>
      </c>
      <c r="AC40" s="29">
        <v>220</v>
      </c>
      <c r="AD40" s="38">
        <v>552.5</v>
      </c>
      <c r="AE40" s="30">
        <v>313.10887901701824</v>
      </c>
    </row>
    <row r="41" spans="1:31" ht="15.75" thickBot="1" x14ac:dyDescent="0.3">
      <c r="A41" s="31" t="s">
        <v>295</v>
      </c>
      <c r="B41" s="32" t="s">
        <v>48</v>
      </c>
      <c r="C41" s="32" t="s">
        <v>49</v>
      </c>
      <c r="D41" s="32" t="s">
        <v>50</v>
      </c>
      <c r="E41" s="32" t="s">
        <v>296</v>
      </c>
      <c r="F41" s="32" t="s">
        <v>459</v>
      </c>
      <c r="G41" s="32" t="s">
        <v>296</v>
      </c>
      <c r="H41" s="32" t="s">
        <v>456</v>
      </c>
      <c r="I41" s="32">
        <v>123.7</v>
      </c>
      <c r="J41" s="32" t="s">
        <v>27</v>
      </c>
      <c r="K41" s="32">
        <v>15</v>
      </c>
      <c r="L41" s="32"/>
      <c r="M41" s="32" t="s">
        <v>24</v>
      </c>
      <c r="N41" s="32"/>
      <c r="O41" s="32"/>
      <c r="P41" s="32">
        <v>175</v>
      </c>
      <c r="Q41" s="32">
        <v>-185</v>
      </c>
      <c r="R41" s="32">
        <v>-185</v>
      </c>
      <c r="S41" s="32">
        <v>175</v>
      </c>
      <c r="T41" s="32"/>
      <c r="U41" s="32">
        <v>142.5</v>
      </c>
      <c r="V41" s="32"/>
      <c r="W41" s="32"/>
      <c r="X41" s="32">
        <v>0</v>
      </c>
      <c r="Y41" s="32">
        <v>0</v>
      </c>
      <c r="Z41" s="32">
        <v>190</v>
      </c>
      <c r="AA41" s="32"/>
      <c r="AB41" s="32"/>
      <c r="AC41" s="32">
        <v>0</v>
      </c>
      <c r="AD41" s="32">
        <v>0</v>
      </c>
      <c r="AE41" s="33">
        <v>0</v>
      </c>
    </row>
    <row r="42" spans="1:31" x14ac:dyDescent="0.25">
      <c r="A42" s="25" t="s">
        <v>295</v>
      </c>
      <c r="B42" s="26" t="s">
        <v>48</v>
      </c>
      <c r="C42" s="26" t="s">
        <v>49</v>
      </c>
      <c r="D42" s="26" t="s">
        <v>50</v>
      </c>
      <c r="E42" s="26" t="s">
        <v>296</v>
      </c>
      <c r="F42" s="26" t="s">
        <v>489</v>
      </c>
      <c r="G42" s="26" t="s">
        <v>296</v>
      </c>
      <c r="H42" s="26" t="s">
        <v>458</v>
      </c>
      <c r="I42" s="26">
        <v>58.5</v>
      </c>
      <c r="J42" s="26">
        <v>59</v>
      </c>
      <c r="K42" s="26">
        <v>1</v>
      </c>
      <c r="L42" s="26"/>
      <c r="M42" s="26" t="s">
        <v>25</v>
      </c>
      <c r="N42" s="26"/>
      <c r="O42" s="26"/>
      <c r="P42" s="26">
        <v>140</v>
      </c>
      <c r="Q42" s="26">
        <v>150</v>
      </c>
      <c r="R42" s="26">
        <v>155</v>
      </c>
      <c r="S42" s="26">
        <v>155</v>
      </c>
      <c r="T42" s="26"/>
      <c r="U42" s="26">
        <v>-80</v>
      </c>
      <c r="V42" s="26">
        <v>80</v>
      </c>
      <c r="W42" s="26">
        <v>82.5</v>
      </c>
      <c r="X42" s="26">
        <v>82.5</v>
      </c>
      <c r="Y42" s="26">
        <v>237.5</v>
      </c>
      <c r="Z42" s="26">
        <v>185</v>
      </c>
      <c r="AA42" s="26">
        <v>195</v>
      </c>
      <c r="AB42" s="26">
        <v>197.5</v>
      </c>
      <c r="AC42" s="26">
        <v>197.5</v>
      </c>
      <c r="AD42" s="27">
        <v>435</v>
      </c>
      <c r="AE42">
        <v>379.78840170759946</v>
      </c>
    </row>
    <row r="43" spans="1:31" ht="15.75" thickBot="1" x14ac:dyDescent="0.3">
      <c r="A43" s="31" t="s">
        <v>295</v>
      </c>
      <c r="B43" s="32" t="s">
        <v>48</v>
      </c>
      <c r="C43" s="32" t="s">
        <v>49</v>
      </c>
      <c r="D43" s="32" t="s">
        <v>50</v>
      </c>
      <c r="E43" s="32" t="s">
        <v>296</v>
      </c>
      <c r="F43" s="32" t="s">
        <v>373</v>
      </c>
      <c r="G43" s="32" t="s">
        <v>296</v>
      </c>
      <c r="H43" s="32" t="s">
        <v>458</v>
      </c>
      <c r="I43" s="32">
        <v>57.9</v>
      </c>
      <c r="J43" s="32">
        <v>59</v>
      </c>
      <c r="K43" s="32">
        <v>2</v>
      </c>
      <c r="L43" s="32"/>
      <c r="M43" s="32" t="s">
        <v>25</v>
      </c>
      <c r="N43" s="32"/>
      <c r="O43" s="32"/>
      <c r="P43" s="32">
        <v>135</v>
      </c>
      <c r="Q43" s="32">
        <v>145</v>
      </c>
      <c r="R43" s="32">
        <v>-147.5</v>
      </c>
      <c r="S43" s="32">
        <v>145</v>
      </c>
      <c r="T43" s="32"/>
      <c r="U43" s="32">
        <v>100</v>
      </c>
      <c r="V43" s="32">
        <v>105</v>
      </c>
      <c r="W43" s="32">
        <v>107.5</v>
      </c>
      <c r="X43" s="32">
        <v>107.5</v>
      </c>
      <c r="Y43" s="32">
        <v>252.5</v>
      </c>
      <c r="Z43" s="32">
        <v>175</v>
      </c>
      <c r="AA43" s="32">
        <v>180</v>
      </c>
      <c r="AB43" s="32">
        <v>-182.5</v>
      </c>
      <c r="AC43" s="32">
        <v>180</v>
      </c>
      <c r="AD43" s="33">
        <v>432.5</v>
      </c>
      <c r="AE43">
        <v>381.28861305902831</v>
      </c>
    </row>
    <row r="44" spans="1:31" x14ac:dyDescent="0.25">
      <c r="A44" s="25" t="s">
        <v>295</v>
      </c>
      <c r="B44" s="26" t="s">
        <v>48</v>
      </c>
      <c r="C44" s="26" t="s">
        <v>49</v>
      </c>
      <c r="D44" s="26" t="s">
        <v>50</v>
      </c>
      <c r="E44" s="26" t="s">
        <v>296</v>
      </c>
      <c r="F44" s="26" t="s">
        <v>474</v>
      </c>
      <c r="G44" s="26" t="s">
        <v>296</v>
      </c>
      <c r="H44" s="26" t="s">
        <v>458</v>
      </c>
      <c r="I44" s="26">
        <v>64.900000000000006</v>
      </c>
      <c r="J44" s="26">
        <v>66</v>
      </c>
      <c r="K44" s="26">
        <v>6</v>
      </c>
      <c r="L44" s="26"/>
      <c r="M44" s="26" t="s">
        <v>25</v>
      </c>
      <c r="N44" s="26"/>
      <c r="O44" s="26"/>
      <c r="P44" s="26">
        <v>150</v>
      </c>
      <c r="Q44" s="26">
        <v>162.5</v>
      </c>
      <c r="R44" s="26">
        <v>175</v>
      </c>
      <c r="S44" s="26">
        <v>175</v>
      </c>
      <c r="T44" s="26"/>
      <c r="U44" s="26">
        <v>105</v>
      </c>
      <c r="V44" s="26">
        <v>115</v>
      </c>
      <c r="W44" s="26">
        <v>-122.5</v>
      </c>
      <c r="X44" s="26">
        <v>115</v>
      </c>
      <c r="Y44" s="26">
        <v>290</v>
      </c>
      <c r="Z44" s="26">
        <v>220</v>
      </c>
      <c r="AA44" s="26">
        <v>235</v>
      </c>
      <c r="AB44" s="26"/>
      <c r="AC44" s="26">
        <v>235</v>
      </c>
      <c r="AD44" s="27">
        <v>525</v>
      </c>
      <c r="AE44">
        <v>418.01846313081188</v>
      </c>
    </row>
    <row r="45" spans="1:31" x14ac:dyDescent="0.25">
      <c r="A45" s="28" t="s">
        <v>295</v>
      </c>
      <c r="B45" s="29" t="s">
        <v>48</v>
      </c>
      <c r="C45" s="29" t="s">
        <v>49</v>
      </c>
      <c r="D45" s="29" t="s">
        <v>50</v>
      </c>
      <c r="E45" s="29" t="s">
        <v>296</v>
      </c>
      <c r="F45" s="29" t="s">
        <v>488</v>
      </c>
      <c r="G45" s="29" t="s">
        <v>296</v>
      </c>
      <c r="H45" s="29" t="s">
        <v>458</v>
      </c>
      <c r="I45" s="29">
        <v>64.5</v>
      </c>
      <c r="J45" s="29">
        <v>66</v>
      </c>
      <c r="K45" s="29">
        <v>4</v>
      </c>
      <c r="L45" s="29"/>
      <c r="M45" s="29" t="s">
        <v>25</v>
      </c>
      <c r="N45" s="29"/>
      <c r="O45" s="29"/>
      <c r="P45" s="29">
        <v>125</v>
      </c>
      <c r="Q45" s="29">
        <v>135</v>
      </c>
      <c r="R45" s="29">
        <v>145</v>
      </c>
      <c r="S45" s="29">
        <v>145</v>
      </c>
      <c r="T45" s="29"/>
      <c r="U45" s="29">
        <v>85</v>
      </c>
      <c r="V45" s="29">
        <v>92.5</v>
      </c>
      <c r="W45" s="29">
        <v>-95</v>
      </c>
      <c r="X45" s="29">
        <v>92.5</v>
      </c>
      <c r="Y45" s="29">
        <v>237.5</v>
      </c>
      <c r="Z45" s="29">
        <v>150</v>
      </c>
      <c r="AA45" s="29">
        <v>165</v>
      </c>
      <c r="AB45" s="29">
        <v>175</v>
      </c>
      <c r="AC45" s="29">
        <v>175</v>
      </c>
      <c r="AD45" s="30">
        <v>412.5</v>
      </c>
      <c r="AE45">
        <v>330.15522368220195</v>
      </c>
    </row>
    <row r="46" spans="1:31" ht="15.75" thickBot="1" x14ac:dyDescent="0.3">
      <c r="A46" s="31" t="s">
        <v>295</v>
      </c>
      <c r="B46" s="32" t="s">
        <v>48</v>
      </c>
      <c r="C46" s="32" t="s">
        <v>49</v>
      </c>
      <c r="D46" s="32" t="s">
        <v>50</v>
      </c>
      <c r="E46" s="32" t="s">
        <v>296</v>
      </c>
      <c r="F46" s="32" t="s">
        <v>507</v>
      </c>
      <c r="G46" s="32" t="s">
        <v>296</v>
      </c>
      <c r="H46" s="32" t="s">
        <v>458</v>
      </c>
      <c r="I46" s="32">
        <v>65.8</v>
      </c>
      <c r="J46" s="32">
        <v>66</v>
      </c>
      <c r="K46" s="32">
        <v>5</v>
      </c>
      <c r="L46" s="32"/>
      <c r="M46" s="32" t="s">
        <v>25</v>
      </c>
      <c r="N46" s="32"/>
      <c r="O46" s="32"/>
      <c r="P46" s="32">
        <v>132.5</v>
      </c>
      <c r="Q46" s="32">
        <v>137.5</v>
      </c>
      <c r="R46" s="32">
        <v>140</v>
      </c>
      <c r="S46" s="32">
        <v>140</v>
      </c>
      <c r="T46" s="32"/>
      <c r="U46" s="32">
        <v>67.5</v>
      </c>
      <c r="V46" s="32">
        <v>72.5</v>
      </c>
      <c r="W46" s="32">
        <v>77.5</v>
      </c>
      <c r="X46" s="32">
        <v>77.5</v>
      </c>
      <c r="Y46" s="32">
        <v>217.5</v>
      </c>
      <c r="Z46" s="32">
        <v>170</v>
      </c>
      <c r="AA46" s="32">
        <v>180</v>
      </c>
      <c r="AB46" s="32">
        <v>-197.5</v>
      </c>
      <c r="AC46" s="32">
        <v>180</v>
      </c>
      <c r="AD46" s="33">
        <v>397.5</v>
      </c>
      <c r="AE46">
        <v>312.89635731701429</v>
      </c>
    </row>
    <row r="47" spans="1:31" x14ac:dyDescent="0.25">
      <c r="A47" s="25" t="s">
        <v>295</v>
      </c>
      <c r="B47" s="26" t="s">
        <v>48</v>
      </c>
      <c r="C47" s="26" t="s">
        <v>49</v>
      </c>
      <c r="D47" s="26" t="s">
        <v>50</v>
      </c>
      <c r="E47" s="26" t="s">
        <v>296</v>
      </c>
      <c r="F47" s="26" t="s">
        <v>464</v>
      </c>
      <c r="G47" s="26" t="s">
        <v>296</v>
      </c>
      <c r="H47" s="26" t="s">
        <v>458</v>
      </c>
      <c r="I47" s="26">
        <v>73.400000000000006</v>
      </c>
      <c r="J47" s="26">
        <v>74</v>
      </c>
      <c r="K47" s="26">
        <v>16</v>
      </c>
      <c r="L47" s="26"/>
      <c r="M47" s="26" t="s">
        <v>25</v>
      </c>
      <c r="N47" s="26"/>
      <c r="O47" s="26"/>
      <c r="P47" s="26">
        <v>170</v>
      </c>
      <c r="Q47" s="26">
        <v>180</v>
      </c>
      <c r="R47" s="26">
        <v>185.5</v>
      </c>
      <c r="S47" s="26">
        <v>185.5</v>
      </c>
      <c r="T47" s="26"/>
      <c r="U47" s="26">
        <v>110</v>
      </c>
      <c r="V47" s="26">
        <v>115</v>
      </c>
      <c r="W47" s="26">
        <v>117.5</v>
      </c>
      <c r="X47" s="26">
        <v>117.5</v>
      </c>
      <c r="Y47" s="26">
        <v>303</v>
      </c>
      <c r="Z47" s="26">
        <v>220</v>
      </c>
      <c r="AA47" s="26">
        <v>232.5</v>
      </c>
      <c r="AB47" s="26">
        <v>240.5</v>
      </c>
      <c r="AC47" s="26">
        <v>240.5</v>
      </c>
      <c r="AD47" s="27">
        <v>543.5</v>
      </c>
      <c r="AE47">
        <v>393.22449028620116</v>
      </c>
    </row>
    <row r="48" spans="1:31" x14ac:dyDescent="0.25">
      <c r="A48" s="28" t="s">
        <v>295</v>
      </c>
      <c r="B48" s="29" t="s">
        <v>48</v>
      </c>
      <c r="C48" s="29" t="s">
        <v>49</v>
      </c>
      <c r="D48" s="29" t="s">
        <v>50</v>
      </c>
      <c r="E48" s="29" t="s">
        <v>296</v>
      </c>
      <c r="F48" s="29" t="s">
        <v>461</v>
      </c>
      <c r="G48" s="29" t="s">
        <v>296</v>
      </c>
      <c r="H48" s="29" t="s">
        <v>458</v>
      </c>
      <c r="I48" s="29">
        <v>73.900000000000006</v>
      </c>
      <c r="J48" s="29">
        <v>74</v>
      </c>
      <c r="K48" s="29">
        <v>14</v>
      </c>
      <c r="L48" s="29"/>
      <c r="M48" s="29" t="s">
        <v>25</v>
      </c>
      <c r="N48" s="29"/>
      <c r="O48" s="29"/>
      <c r="P48" s="29">
        <v>-160</v>
      </c>
      <c r="Q48" s="29">
        <v>-160</v>
      </c>
      <c r="R48" s="29">
        <v>160</v>
      </c>
      <c r="S48" s="29">
        <v>160</v>
      </c>
      <c r="T48" s="29"/>
      <c r="U48" s="29">
        <v>92.5</v>
      </c>
      <c r="V48" s="29">
        <v>97.5</v>
      </c>
      <c r="W48" s="29">
        <v>-100</v>
      </c>
      <c r="X48" s="29">
        <v>97.5</v>
      </c>
      <c r="Y48" s="29">
        <v>257.5</v>
      </c>
      <c r="Z48" s="29">
        <v>182.5</v>
      </c>
      <c r="AA48" s="29">
        <v>190</v>
      </c>
      <c r="AB48" s="29">
        <v>-195</v>
      </c>
      <c r="AC48" s="29">
        <v>190</v>
      </c>
      <c r="AD48" s="30">
        <v>447.5</v>
      </c>
      <c r="AE48">
        <v>322.20208571277055</v>
      </c>
    </row>
    <row r="49" spans="1:31" ht="15.75" thickBot="1" x14ac:dyDescent="0.3">
      <c r="A49" s="31" t="s">
        <v>295</v>
      </c>
      <c r="B49" s="32" t="s">
        <v>48</v>
      </c>
      <c r="C49" s="32" t="s">
        <v>49</v>
      </c>
      <c r="D49" s="32" t="s">
        <v>50</v>
      </c>
      <c r="E49" s="32" t="s">
        <v>296</v>
      </c>
      <c r="F49" s="32" t="s">
        <v>496</v>
      </c>
      <c r="G49" s="32" t="s">
        <v>296</v>
      </c>
      <c r="H49" s="32" t="s">
        <v>458</v>
      </c>
      <c r="I49" s="32">
        <v>72.599999999999994</v>
      </c>
      <c r="J49" s="32">
        <v>74</v>
      </c>
      <c r="K49" s="32">
        <v>13</v>
      </c>
      <c r="L49" s="32"/>
      <c r="M49" s="32" t="s">
        <v>25</v>
      </c>
      <c r="N49" s="32"/>
      <c r="O49" s="32"/>
      <c r="P49" s="32">
        <v>137.5</v>
      </c>
      <c r="Q49" s="32">
        <v>150</v>
      </c>
      <c r="R49" s="32">
        <v>-152.5</v>
      </c>
      <c r="S49" s="32">
        <v>150</v>
      </c>
      <c r="T49" s="32"/>
      <c r="U49" s="32">
        <v>105</v>
      </c>
      <c r="V49" s="32">
        <v>-112.5</v>
      </c>
      <c r="W49" s="32">
        <v>-112.5</v>
      </c>
      <c r="X49" s="32">
        <v>105</v>
      </c>
      <c r="Y49" s="32">
        <v>255</v>
      </c>
      <c r="Z49" s="32">
        <v>167.5</v>
      </c>
      <c r="AA49" s="32">
        <v>180</v>
      </c>
      <c r="AB49" s="32">
        <v>-190</v>
      </c>
      <c r="AC49" s="32">
        <v>180</v>
      </c>
      <c r="AD49" s="33">
        <v>435</v>
      </c>
      <c r="AE49">
        <v>317.22801708766912</v>
      </c>
    </row>
    <row r="50" spans="1:31" x14ac:dyDescent="0.25">
      <c r="A50" s="25" t="s">
        <v>295</v>
      </c>
      <c r="B50" s="26" t="s">
        <v>48</v>
      </c>
      <c r="C50" s="26" t="s">
        <v>49</v>
      </c>
      <c r="D50" s="26" t="s">
        <v>50</v>
      </c>
      <c r="E50" s="26" t="s">
        <v>296</v>
      </c>
      <c r="F50" s="26" t="s">
        <v>520</v>
      </c>
      <c r="G50" s="26" t="s">
        <v>296</v>
      </c>
      <c r="H50" s="26" t="s">
        <v>458</v>
      </c>
      <c r="I50" s="26">
        <v>78.400000000000006</v>
      </c>
      <c r="J50" s="26">
        <v>83</v>
      </c>
      <c r="K50" s="26">
        <v>26</v>
      </c>
      <c r="L50" s="26"/>
      <c r="M50" s="26" t="s">
        <v>25</v>
      </c>
      <c r="N50" s="26"/>
      <c r="O50" s="26"/>
      <c r="P50" s="26">
        <v>160</v>
      </c>
      <c r="Q50" s="26">
        <v>180</v>
      </c>
      <c r="R50" s="26"/>
      <c r="S50" s="26">
        <v>180</v>
      </c>
      <c r="T50" s="26"/>
      <c r="U50" s="26">
        <v>110</v>
      </c>
      <c r="V50" s="26">
        <v>120</v>
      </c>
      <c r="W50" s="26"/>
      <c r="X50" s="26">
        <v>120</v>
      </c>
      <c r="Y50" s="26">
        <v>300</v>
      </c>
      <c r="Z50" s="26">
        <v>252.5</v>
      </c>
      <c r="AA50" s="26">
        <v>-255</v>
      </c>
      <c r="AB50" s="26">
        <v>-285</v>
      </c>
      <c r="AC50" s="26">
        <v>252.5</v>
      </c>
      <c r="AD50" s="27">
        <v>552.5</v>
      </c>
      <c r="AE50">
        <v>382.10596354600068</v>
      </c>
    </row>
    <row r="51" spans="1:31" x14ac:dyDescent="0.25">
      <c r="A51" s="28" t="s">
        <v>295</v>
      </c>
      <c r="B51" s="29" t="s">
        <v>48</v>
      </c>
      <c r="C51" s="29" t="s">
        <v>49</v>
      </c>
      <c r="D51" s="29" t="s">
        <v>50</v>
      </c>
      <c r="E51" s="29" t="s">
        <v>296</v>
      </c>
      <c r="F51" s="29" t="s">
        <v>484</v>
      </c>
      <c r="G51" s="29" t="s">
        <v>296</v>
      </c>
      <c r="H51" s="29" t="s">
        <v>458</v>
      </c>
      <c r="I51" s="29">
        <v>81.8</v>
      </c>
      <c r="J51" s="29">
        <v>83</v>
      </c>
      <c r="K51" s="29">
        <v>25</v>
      </c>
      <c r="L51" s="29"/>
      <c r="M51" s="29" t="s">
        <v>25</v>
      </c>
      <c r="N51" s="29"/>
      <c r="O51" s="29"/>
      <c r="P51" s="29">
        <v>150</v>
      </c>
      <c r="Q51" s="29">
        <v>160</v>
      </c>
      <c r="R51" s="29">
        <v>170</v>
      </c>
      <c r="S51" s="29">
        <v>170</v>
      </c>
      <c r="T51" s="29"/>
      <c r="U51" s="29">
        <v>102.5</v>
      </c>
      <c r="V51" s="29">
        <v>107.5</v>
      </c>
      <c r="W51" s="29">
        <v>-110</v>
      </c>
      <c r="X51" s="29">
        <v>107.5</v>
      </c>
      <c r="Y51" s="29">
        <v>277.5</v>
      </c>
      <c r="Z51" s="29">
        <v>210</v>
      </c>
      <c r="AA51" s="29">
        <v>-225</v>
      </c>
      <c r="AB51" s="29"/>
      <c r="AC51" s="29">
        <v>210</v>
      </c>
      <c r="AD51" s="30">
        <v>487.5</v>
      </c>
      <c r="AE51">
        <v>328.2624874575032</v>
      </c>
    </row>
    <row r="52" spans="1:31" x14ac:dyDescent="0.25">
      <c r="A52" s="28" t="s">
        <v>295</v>
      </c>
      <c r="B52" s="29" t="s">
        <v>48</v>
      </c>
      <c r="C52" s="29" t="s">
        <v>49</v>
      </c>
      <c r="D52" s="29" t="s">
        <v>50</v>
      </c>
      <c r="E52" s="29" t="s">
        <v>296</v>
      </c>
      <c r="F52" s="29" t="s">
        <v>483</v>
      </c>
      <c r="G52" s="29" t="s">
        <v>296</v>
      </c>
      <c r="H52" s="29" t="s">
        <v>458</v>
      </c>
      <c r="I52" s="29">
        <v>81.2</v>
      </c>
      <c r="J52" s="29">
        <v>83</v>
      </c>
      <c r="K52" s="29">
        <v>24</v>
      </c>
      <c r="L52" s="29"/>
      <c r="M52" s="29" t="s">
        <v>25</v>
      </c>
      <c r="N52" s="29"/>
      <c r="O52" s="29"/>
      <c r="P52" s="29">
        <v>140</v>
      </c>
      <c r="Q52" s="29">
        <v>145</v>
      </c>
      <c r="R52" s="29">
        <v>150</v>
      </c>
      <c r="S52" s="29">
        <v>150</v>
      </c>
      <c r="T52" s="29"/>
      <c r="U52" s="29">
        <v>105</v>
      </c>
      <c r="V52" s="29">
        <v>110</v>
      </c>
      <c r="W52" s="29">
        <v>112.5</v>
      </c>
      <c r="X52" s="29">
        <v>112.5</v>
      </c>
      <c r="Y52" s="29">
        <v>262.5</v>
      </c>
      <c r="Z52" s="29">
        <v>190</v>
      </c>
      <c r="AA52" s="29">
        <v>200</v>
      </c>
      <c r="AB52" s="29">
        <v>-205</v>
      </c>
      <c r="AC52" s="29">
        <v>200</v>
      </c>
      <c r="AD52" s="30">
        <v>462.5</v>
      </c>
      <c r="AE52">
        <v>312.83352636190784</v>
      </c>
    </row>
    <row r="53" spans="1:31" ht="15.75" thickBot="1" x14ac:dyDescent="0.3">
      <c r="A53" s="31" t="s">
        <v>295</v>
      </c>
      <c r="B53" s="32" t="s">
        <v>48</v>
      </c>
      <c r="C53" s="32" t="s">
        <v>49</v>
      </c>
      <c r="D53" s="32" t="s">
        <v>50</v>
      </c>
      <c r="E53" s="32" t="s">
        <v>296</v>
      </c>
      <c r="F53" s="32" t="s">
        <v>526</v>
      </c>
      <c r="G53" s="32" t="s">
        <v>296</v>
      </c>
      <c r="H53" s="32" t="s">
        <v>458</v>
      </c>
      <c r="I53" s="32">
        <v>81.400000000000006</v>
      </c>
      <c r="J53" s="32">
        <v>83</v>
      </c>
      <c r="K53" s="32">
        <v>23</v>
      </c>
      <c r="L53" s="32"/>
      <c r="M53" s="32" t="s">
        <v>25</v>
      </c>
      <c r="N53" s="32"/>
      <c r="O53" s="32"/>
      <c r="P53" s="32">
        <v>160</v>
      </c>
      <c r="Q53" s="32">
        <v>172.5</v>
      </c>
      <c r="R53" s="32">
        <v>-177.5</v>
      </c>
      <c r="S53" s="32">
        <v>172.5</v>
      </c>
      <c r="T53" s="32"/>
      <c r="U53" s="32">
        <v>80</v>
      </c>
      <c r="V53" s="32">
        <v>87.5</v>
      </c>
      <c r="W53" s="32">
        <v>92.5</v>
      </c>
      <c r="X53" s="32">
        <v>92.5</v>
      </c>
      <c r="Y53" s="32">
        <v>265</v>
      </c>
      <c r="Z53" s="32">
        <v>165</v>
      </c>
      <c r="AA53" s="32">
        <v>180</v>
      </c>
      <c r="AB53" s="32">
        <v>-190</v>
      </c>
      <c r="AC53" s="32">
        <v>180</v>
      </c>
      <c r="AD53" s="36">
        <v>445</v>
      </c>
      <c r="AE53">
        <v>300.54231727381205</v>
      </c>
    </row>
    <row r="54" spans="1:31" x14ac:dyDescent="0.25">
      <c r="A54" s="25" t="s">
        <v>295</v>
      </c>
      <c r="B54" s="26" t="s">
        <v>48</v>
      </c>
      <c r="C54" s="26" t="s">
        <v>49</v>
      </c>
      <c r="D54" s="26" t="s">
        <v>50</v>
      </c>
      <c r="E54" s="26" t="s">
        <v>296</v>
      </c>
      <c r="F54" s="26" t="s">
        <v>473</v>
      </c>
      <c r="G54" s="26" t="s">
        <v>296</v>
      </c>
      <c r="H54" s="26" t="s">
        <v>458</v>
      </c>
      <c r="I54" s="26">
        <v>87.1</v>
      </c>
      <c r="J54" s="26">
        <v>93</v>
      </c>
      <c r="K54" s="26">
        <v>8</v>
      </c>
      <c r="L54" s="26"/>
      <c r="M54" s="26" t="s">
        <v>25</v>
      </c>
      <c r="N54" s="26"/>
      <c r="O54" s="26"/>
      <c r="P54" s="26">
        <v>200</v>
      </c>
      <c r="Q54" s="26">
        <v>210</v>
      </c>
      <c r="R54" s="26">
        <v>217.5</v>
      </c>
      <c r="S54" s="26">
        <v>217.5</v>
      </c>
      <c r="T54" s="26"/>
      <c r="U54" s="26">
        <v>120</v>
      </c>
      <c r="V54" s="26">
        <v>127.5</v>
      </c>
      <c r="W54" s="26">
        <v>132.5</v>
      </c>
      <c r="X54" s="26">
        <v>132.5</v>
      </c>
      <c r="Y54" s="26">
        <v>350</v>
      </c>
      <c r="Z54" s="26">
        <v>230</v>
      </c>
      <c r="AA54" s="26">
        <v>240</v>
      </c>
      <c r="AB54" s="26">
        <v>250</v>
      </c>
      <c r="AC54" s="26">
        <v>250</v>
      </c>
      <c r="AD54" s="27">
        <v>600</v>
      </c>
      <c r="AE54">
        <v>389.6867645370333</v>
      </c>
    </row>
    <row r="55" spans="1:31" x14ac:dyDescent="0.25">
      <c r="A55" s="28" t="s">
        <v>295</v>
      </c>
      <c r="B55" s="29" t="s">
        <v>48</v>
      </c>
      <c r="C55" s="29" t="s">
        <v>49</v>
      </c>
      <c r="D55" s="29" t="s">
        <v>50</v>
      </c>
      <c r="E55" s="29" t="s">
        <v>296</v>
      </c>
      <c r="F55" s="29" t="s">
        <v>457</v>
      </c>
      <c r="G55" s="29" t="s">
        <v>296</v>
      </c>
      <c r="H55" s="29" t="s">
        <v>458</v>
      </c>
      <c r="I55" s="29">
        <v>86.8</v>
      </c>
      <c r="J55" s="29">
        <v>93</v>
      </c>
      <c r="K55" s="29">
        <v>6</v>
      </c>
      <c r="L55" s="29"/>
      <c r="M55" s="29" t="s">
        <v>25</v>
      </c>
      <c r="N55" s="29"/>
      <c r="O55" s="29"/>
      <c r="P55" s="29">
        <v>180</v>
      </c>
      <c r="Q55" s="29">
        <v>190</v>
      </c>
      <c r="R55" s="29">
        <v>-200</v>
      </c>
      <c r="S55" s="29">
        <v>190</v>
      </c>
      <c r="T55" s="29"/>
      <c r="U55" s="29">
        <v>117.5</v>
      </c>
      <c r="V55" s="29">
        <v>122.5</v>
      </c>
      <c r="W55" s="29">
        <v>127.5</v>
      </c>
      <c r="X55" s="29">
        <v>127.5</v>
      </c>
      <c r="Y55" s="29">
        <v>317.5</v>
      </c>
      <c r="Z55" s="29">
        <v>210</v>
      </c>
      <c r="AA55" s="29">
        <v>230</v>
      </c>
      <c r="AB55" s="29">
        <v>237.5</v>
      </c>
      <c r="AC55" s="29">
        <v>237.5</v>
      </c>
      <c r="AD55" s="30">
        <v>555</v>
      </c>
      <c r="AE55">
        <v>361.13795220686859</v>
      </c>
    </row>
    <row r="56" spans="1:31" x14ac:dyDescent="0.25">
      <c r="A56" s="28" t="s">
        <v>295</v>
      </c>
      <c r="B56" s="29" t="s">
        <v>48</v>
      </c>
      <c r="C56" s="29" t="s">
        <v>49</v>
      </c>
      <c r="D56" s="29" t="s">
        <v>50</v>
      </c>
      <c r="E56" s="29" t="s">
        <v>296</v>
      </c>
      <c r="F56" s="29" t="s">
        <v>517</v>
      </c>
      <c r="G56" s="29" t="s">
        <v>296</v>
      </c>
      <c r="H56" s="29" t="s">
        <v>458</v>
      </c>
      <c r="I56" s="29">
        <v>91.6</v>
      </c>
      <c r="J56" s="29">
        <v>93</v>
      </c>
      <c r="K56" s="29">
        <v>7</v>
      </c>
      <c r="L56" s="29"/>
      <c r="M56" s="29" t="s">
        <v>25</v>
      </c>
      <c r="N56" s="29"/>
      <c r="O56" s="29"/>
      <c r="P56" s="29">
        <v>180</v>
      </c>
      <c r="Q56" s="29">
        <v>192.5</v>
      </c>
      <c r="R56" s="29">
        <v>-197.5</v>
      </c>
      <c r="S56" s="29">
        <v>192.5</v>
      </c>
      <c r="T56" s="29"/>
      <c r="U56" s="29">
        <v>90</v>
      </c>
      <c r="V56" s="29">
        <v>95</v>
      </c>
      <c r="W56" s="29">
        <v>100</v>
      </c>
      <c r="X56" s="29">
        <v>100</v>
      </c>
      <c r="Y56" s="29">
        <v>292.5</v>
      </c>
      <c r="Z56" s="29">
        <v>225</v>
      </c>
      <c r="AA56" s="29">
        <v>240</v>
      </c>
      <c r="AB56" s="29">
        <v>250</v>
      </c>
      <c r="AC56" s="29">
        <v>250</v>
      </c>
      <c r="AD56" s="30">
        <v>542.5</v>
      </c>
      <c r="AE56">
        <v>343.29499564421775</v>
      </c>
    </row>
    <row r="57" spans="1:31" ht="15.75" thickBot="1" x14ac:dyDescent="0.3">
      <c r="A57" s="31" t="s">
        <v>295</v>
      </c>
      <c r="B57" s="32" t="s">
        <v>48</v>
      </c>
      <c r="C57" s="32" t="s">
        <v>49</v>
      </c>
      <c r="D57" s="32" t="s">
        <v>50</v>
      </c>
      <c r="E57" s="32" t="s">
        <v>296</v>
      </c>
      <c r="F57" s="32" t="s">
        <v>518</v>
      </c>
      <c r="G57" s="32" t="s">
        <v>296</v>
      </c>
      <c r="H57" s="32" t="s">
        <v>458</v>
      </c>
      <c r="I57" s="32">
        <v>90.6</v>
      </c>
      <c r="J57" s="32">
        <v>93</v>
      </c>
      <c r="K57" s="32">
        <v>4</v>
      </c>
      <c r="L57" s="32"/>
      <c r="M57" s="32" t="s">
        <v>25</v>
      </c>
      <c r="N57" s="32"/>
      <c r="O57" s="32"/>
      <c r="P57" s="32">
        <v>140</v>
      </c>
      <c r="Q57" s="32">
        <v>147.5</v>
      </c>
      <c r="R57" s="32">
        <v>155</v>
      </c>
      <c r="S57" s="32">
        <v>155</v>
      </c>
      <c r="T57" s="32"/>
      <c r="U57" s="32">
        <v>95</v>
      </c>
      <c r="V57" s="32">
        <v>100</v>
      </c>
      <c r="W57" s="32">
        <v>102.5</v>
      </c>
      <c r="X57" s="32">
        <v>102.5</v>
      </c>
      <c r="Y57" s="32">
        <v>257.5</v>
      </c>
      <c r="Z57" s="32">
        <v>160</v>
      </c>
      <c r="AA57" s="32">
        <v>172.5</v>
      </c>
      <c r="AB57" s="32">
        <v>185</v>
      </c>
      <c r="AC57" s="32">
        <v>185</v>
      </c>
      <c r="AD57" s="36">
        <v>442.5</v>
      </c>
      <c r="AE57">
        <v>281.54304139705602</v>
      </c>
    </row>
    <row r="58" spans="1:31" x14ac:dyDescent="0.25">
      <c r="A58" s="25" t="s">
        <v>295</v>
      </c>
      <c r="B58" s="26" t="s">
        <v>48</v>
      </c>
      <c r="C58" s="26" t="s">
        <v>49</v>
      </c>
      <c r="D58" s="26" t="s">
        <v>50</v>
      </c>
      <c r="E58" s="26" t="s">
        <v>296</v>
      </c>
      <c r="F58" s="26" t="s">
        <v>530</v>
      </c>
      <c r="G58" s="26" t="s">
        <v>296</v>
      </c>
      <c r="H58" s="26" t="s">
        <v>458</v>
      </c>
      <c r="I58" s="26">
        <v>102.1</v>
      </c>
      <c r="J58" s="26">
        <v>105</v>
      </c>
      <c r="K58" s="26">
        <v>24</v>
      </c>
      <c r="L58" s="26"/>
      <c r="M58" s="26" t="s">
        <v>25</v>
      </c>
      <c r="N58" s="26"/>
      <c r="O58" s="26"/>
      <c r="P58" s="26">
        <v>190</v>
      </c>
      <c r="Q58" s="26">
        <v>200</v>
      </c>
      <c r="R58" s="26">
        <v>207.5</v>
      </c>
      <c r="S58" s="26">
        <v>207.5</v>
      </c>
      <c r="T58" s="26"/>
      <c r="U58" s="26">
        <v>155</v>
      </c>
      <c r="V58" s="26">
        <v>165</v>
      </c>
      <c r="W58" s="26">
        <v>171</v>
      </c>
      <c r="X58" s="26">
        <v>171</v>
      </c>
      <c r="Y58" s="26">
        <v>378.5</v>
      </c>
      <c r="Z58" s="26">
        <v>220</v>
      </c>
      <c r="AA58" s="26">
        <v>230</v>
      </c>
      <c r="AB58" s="26">
        <v>237.5</v>
      </c>
      <c r="AC58" s="26">
        <v>237.5</v>
      </c>
      <c r="AD58" s="27">
        <v>616</v>
      </c>
      <c r="AE58">
        <v>371.87177822367386</v>
      </c>
    </row>
    <row r="59" spans="1:31" x14ac:dyDescent="0.25">
      <c r="A59" s="28" t="s">
        <v>295</v>
      </c>
      <c r="B59" s="29" t="s">
        <v>48</v>
      </c>
      <c r="C59" s="29" t="s">
        <v>49</v>
      </c>
      <c r="D59" s="29" t="s">
        <v>50</v>
      </c>
      <c r="E59" s="29" t="s">
        <v>296</v>
      </c>
      <c r="F59" s="29" t="s">
        <v>463</v>
      </c>
      <c r="G59" s="29" t="s">
        <v>296</v>
      </c>
      <c r="H59" s="29" t="s">
        <v>458</v>
      </c>
      <c r="I59" s="29">
        <v>100.3</v>
      </c>
      <c r="J59" s="29">
        <v>105</v>
      </c>
      <c r="K59" s="29">
        <v>22</v>
      </c>
      <c r="L59" s="29"/>
      <c r="M59" s="29" t="s">
        <v>25</v>
      </c>
      <c r="N59" s="29"/>
      <c r="O59" s="29"/>
      <c r="P59" s="29">
        <v>195</v>
      </c>
      <c r="Q59" s="29">
        <v>210</v>
      </c>
      <c r="R59" s="29">
        <v>215</v>
      </c>
      <c r="S59" s="29">
        <v>215</v>
      </c>
      <c r="T59" s="29"/>
      <c r="U59" s="29">
        <v>132.5</v>
      </c>
      <c r="V59" s="29">
        <v>140</v>
      </c>
      <c r="W59" s="29">
        <v>-142.5</v>
      </c>
      <c r="X59" s="29">
        <v>140</v>
      </c>
      <c r="Y59" s="29">
        <v>355</v>
      </c>
      <c r="Z59" s="29">
        <v>235</v>
      </c>
      <c r="AA59" s="29">
        <v>255</v>
      </c>
      <c r="AB59" s="29">
        <v>-262.5</v>
      </c>
      <c r="AC59" s="29">
        <v>255</v>
      </c>
      <c r="AD59" s="30">
        <v>610</v>
      </c>
      <c r="AE59">
        <v>370.79693665441687</v>
      </c>
    </row>
    <row r="60" spans="1:31" x14ac:dyDescent="0.25">
      <c r="A60" s="28" t="s">
        <v>295</v>
      </c>
      <c r="B60" s="29" t="s">
        <v>48</v>
      </c>
      <c r="C60" s="29" t="s">
        <v>49</v>
      </c>
      <c r="D60" s="29" t="s">
        <v>50</v>
      </c>
      <c r="E60" s="29" t="s">
        <v>296</v>
      </c>
      <c r="F60" s="29" t="s">
        <v>472</v>
      </c>
      <c r="G60" s="29" t="s">
        <v>296</v>
      </c>
      <c r="H60" s="29" t="s">
        <v>458</v>
      </c>
      <c r="I60" s="29">
        <v>103.9</v>
      </c>
      <c r="J60" s="29">
        <v>105</v>
      </c>
      <c r="K60" s="29">
        <v>23</v>
      </c>
      <c r="L60" s="29"/>
      <c r="M60" s="29" t="s">
        <v>25</v>
      </c>
      <c r="N60" s="29"/>
      <c r="O60" s="29"/>
      <c r="P60" s="29">
        <v>182.5</v>
      </c>
      <c r="Q60" s="29">
        <v>192.5</v>
      </c>
      <c r="R60" s="29">
        <v>202.5</v>
      </c>
      <c r="S60" s="29">
        <v>202.5</v>
      </c>
      <c r="T60" s="29"/>
      <c r="U60" s="29">
        <v>112.5</v>
      </c>
      <c r="V60" s="29">
        <v>120</v>
      </c>
      <c r="W60" s="29">
        <v>127.5</v>
      </c>
      <c r="X60" s="29">
        <v>127.5</v>
      </c>
      <c r="Y60" s="29">
        <v>330</v>
      </c>
      <c r="Z60" s="29">
        <v>190</v>
      </c>
      <c r="AA60" s="29">
        <v>225</v>
      </c>
      <c r="AB60" s="29">
        <v>-245</v>
      </c>
      <c r="AC60" s="29">
        <v>225</v>
      </c>
      <c r="AD60" s="30">
        <v>555</v>
      </c>
      <c r="AE60">
        <v>332.88799538396404</v>
      </c>
    </row>
    <row r="61" spans="1:31" ht="15.75" thickBot="1" x14ac:dyDescent="0.3">
      <c r="A61" s="31" t="s">
        <v>295</v>
      </c>
      <c r="B61" s="32" t="s">
        <v>48</v>
      </c>
      <c r="C61" s="32" t="s">
        <v>49</v>
      </c>
      <c r="D61" s="32" t="s">
        <v>50</v>
      </c>
      <c r="E61" s="32" t="s">
        <v>296</v>
      </c>
      <c r="F61" s="32" t="s">
        <v>506</v>
      </c>
      <c r="G61" s="32" t="s">
        <v>296</v>
      </c>
      <c r="H61" s="32" t="s">
        <v>458</v>
      </c>
      <c r="I61" s="32">
        <v>94.3</v>
      </c>
      <c r="J61" s="32">
        <v>105</v>
      </c>
      <c r="K61" s="32">
        <v>21</v>
      </c>
      <c r="L61" s="32"/>
      <c r="M61" s="32" t="s">
        <v>25</v>
      </c>
      <c r="N61" s="32"/>
      <c r="O61" s="32"/>
      <c r="P61" s="32">
        <v>155</v>
      </c>
      <c r="Q61" s="32">
        <v>165</v>
      </c>
      <c r="R61" s="32">
        <v>170</v>
      </c>
      <c r="S61" s="32">
        <v>170</v>
      </c>
      <c r="T61" s="32"/>
      <c r="U61" s="32">
        <v>95</v>
      </c>
      <c r="V61" s="32">
        <v>102.5</v>
      </c>
      <c r="W61" s="32">
        <v>105</v>
      </c>
      <c r="X61" s="32">
        <v>105</v>
      </c>
      <c r="Y61" s="32">
        <v>275</v>
      </c>
      <c r="Z61" s="32">
        <v>182.5</v>
      </c>
      <c r="AA61" s="32">
        <v>192.5</v>
      </c>
      <c r="AB61" s="32">
        <v>200</v>
      </c>
      <c r="AC61" s="32">
        <v>200</v>
      </c>
      <c r="AD61" s="36">
        <v>475</v>
      </c>
      <c r="AE61">
        <v>296.4616668702526</v>
      </c>
    </row>
    <row r="62" spans="1:31" x14ac:dyDescent="0.25">
      <c r="A62" s="25" t="s">
        <v>295</v>
      </c>
      <c r="B62" s="26" t="s">
        <v>48</v>
      </c>
      <c r="C62" s="26" t="s">
        <v>49</v>
      </c>
      <c r="D62" s="26" t="s">
        <v>50</v>
      </c>
      <c r="E62" s="26" t="s">
        <v>296</v>
      </c>
      <c r="F62" s="26" t="s">
        <v>460</v>
      </c>
      <c r="G62" s="26" t="s">
        <v>296</v>
      </c>
      <c r="H62" s="26" t="s">
        <v>458</v>
      </c>
      <c r="I62" s="26">
        <v>111.5</v>
      </c>
      <c r="J62" s="26">
        <v>120</v>
      </c>
      <c r="K62" s="26">
        <v>4</v>
      </c>
      <c r="L62" s="26"/>
      <c r="M62" s="26" t="s">
        <v>25</v>
      </c>
      <c r="N62" s="26"/>
      <c r="O62" s="26"/>
      <c r="P62" s="26">
        <v>210</v>
      </c>
      <c r="Q62" s="26">
        <v>230</v>
      </c>
      <c r="R62" s="26">
        <v>237.5</v>
      </c>
      <c r="S62" s="26">
        <v>237.5</v>
      </c>
      <c r="T62" s="26"/>
      <c r="U62" s="26">
        <v>200</v>
      </c>
      <c r="V62" s="26">
        <v>210</v>
      </c>
      <c r="W62" s="26">
        <v>-212.5</v>
      </c>
      <c r="X62" s="26">
        <v>210</v>
      </c>
      <c r="Y62" s="26">
        <v>447.5</v>
      </c>
      <c r="Z62" s="26">
        <v>200</v>
      </c>
      <c r="AA62" s="26">
        <v>240</v>
      </c>
      <c r="AB62" s="26">
        <v>252.5</v>
      </c>
      <c r="AC62" s="26">
        <v>252.5</v>
      </c>
      <c r="AD62" s="27">
        <v>700</v>
      </c>
      <c r="AE62">
        <v>410.27368907689453</v>
      </c>
    </row>
    <row r="63" spans="1:31" x14ac:dyDescent="0.25">
      <c r="A63" s="28" t="s">
        <v>295</v>
      </c>
      <c r="B63" s="29" t="s">
        <v>48</v>
      </c>
      <c r="C63" s="29" t="s">
        <v>49</v>
      </c>
      <c r="D63" s="29" t="s">
        <v>50</v>
      </c>
      <c r="E63" s="29" t="s">
        <v>296</v>
      </c>
      <c r="F63" s="29" t="s">
        <v>462</v>
      </c>
      <c r="G63" s="29" t="s">
        <v>296</v>
      </c>
      <c r="H63" s="29" t="s">
        <v>458</v>
      </c>
      <c r="I63" s="29">
        <v>119.4</v>
      </c>
      <c r="J63" s="29">
        <v>120</v>
      </c>
      <c r="K63" s="29">
        <v>5</v>
      </c>
      <c r="L63" s="29"/>
      <c r="M63" s="29" t="s">
        <v>25</v>
      </c>
      <c r="N63" s="29"/>
      <c r="O63" s="29"/>
      <c r="P63" s="29">
        <v>220</v>
      </c>
      <c r="Q63" s="29">
        <v>250</v>
      </c>
      <c r="R63" s="29">
        <v>270</v>
      </c>
      <c r="S63" s="29">
        <v>270</v>
      </c>
      <c r="T63" s="29"/>
      <c r="U63" s="29">
        <v>142.5</v>
      </c>
      <c r="V63" s="29">
        <v>152.5</v>
      </c>
      <c r="W63" s="29">
        <v>162.5</v>
      </c>
      <c r="X63" s="29">
        <v>162.5</v>
      </c>
      <c r="Y63" s="29">
        <v>432.5</v>
      </c>
      <c r="Z63" s="29">
        <v>220</v>
      </c>
      <c r="AA63" s="29">
        <v>260</v>
      </c>
      <c r="AB63" s="29">
        <v>-275</v>
      </c>
      <c r="AC63" s="29">
        <v>260</v>
      </c>
      <c r="AD63" s="30">
        <v>692.5</v>
      </c>
      <c r="AE63">
        <v>398.60057315149999</v>
      </c>
    </row>
    <row r="64" spans="1:31" ht="15.75" thickBot="1" x14ac:dyDescent="0.3">
      <c r="A64" s="31" t="s">
        <v>295</v>
      </c>
      <c r="B64" s="32" t="s">
        <v>48</v>
      </c>
      <c r="C64" s="32" t="s">
        <v>49</v>
      </c>
      <c r="D64" s="32" t="s">
        <v>50</v>
      </c>
      <c r="E64" s="32" t="s">
        <v>94</v>
      </c>
      <c r="F64" s="32" t="s">
        <v>511</v>
      </c>
      <c r="G64" s="32" t="s">
        <v>94</v>
      </c>
      <c r="H64" s="32" t="s">
        <v>458</v>
      </c>
      <c r="I64" s="32">
        <v>118.2</v>
      </c>
      <c r="J64" s="32">
        <v>120</v>
      </c>
      <c r="K64" s="32">
        <v>2</v>
      </c>
      <c r="L64" s="32"/>
      <c r="M64" s="32" t="s">
        <v>25</v>
      </c>
      <c r="N64" s="32"/>
      <c r="O64" s="32"/>
      <c r="P64" s="32">
        <v>185</v>
      </c>
      <c r="Q64" s="32">
        <v>195</v>
      </c>
      <c r="R64" s="32">
        <v>205</v>
      </c>
      <c r="S64" s="32">
        <v>205</v>
      </c>
      <c r="T64" s="32"/>
      <c r="U64" s="32">
        <v>100</v>
      </c>
      <c r="V64" s="32">
        <v>105</v>
      </c>
      <c r="W64" s="32">
        <v>-110</v>
      </c>
      <c r="X64" s="32">
        <v>105</v>
      </c>
      <c r="Y64" s="32">
        <v>310</v>
      </c>
      <c r="Z64" s="32">
        <v>190</v>
      </c>
      <c r="AA64" s="32">
        <v>205</v>
      </c>
      <c r="AB64" s="32">
        <v>220</v>
      </c>
      <c r="AC64" s="32">
        <v>220</v>
      </c>
      <c r="AD64" s="33">
        <v>530</v>
      </c>
      <c r="AE64">
        <v>305.80668449550359</v>
      </c>
    </row>
    <row r="65" spans="1:31" ht="15.75" thickBot="1" x14ac:dyDescent="0.3">
      <c r="A65" s="39" t="s">
        <v>295</v>
      </c>
      <c r="B65" s="40" t="s">
        <v>48</v>
      </c>
      <c r="C65" s="40" t="s">
        <v>49</v>
      </c>
      <c r="D65" s="40" t="s">
        <v>50</v>
      </c>
      <c r="E65" s="40" t="s">
        <v>296</v>
      </c>
      <c r="F65" s="40" t="s">
        <v>465</v>
      </c>
      <c r="G65" s="40" t="s">
        <v>296</v>
      </c>
      <c r="H65" s="40" t="s">
        <v>458</v>
      </c>
      <c r="I65" s="40">
        <v>127.5</v>
      </c>
      <c r="J65" s="40" t="s">
        <v>27</v>
      </c>
      <c r="K65" s="40">
        <v>12</v>
      </c>
      <c r="L65" s="40"/>
      <c r="M65" s="40" t="s">
        <v>25</v>
      </c>
      <c r="N65" s="40"/>
      <c r="O65" s="40"/>
      <c r="P65" s="40">
        <v>207.5</v>
      </c>
      <c r="Q65" s="40">
        <v>220</v>
      </c>
      <c r="R65" s="40">
        <v>-235</v>
      </c>
      <c r="S65" s="40">
        <v>220</v>
      </c>
      <c r="T65" s="40"/>
      <c r="U65" s="40">
        <v>135</v>
      </c>
      <c r="V65" s="40">
        <v>140</v>
      </c>
      <c r="W65" s="40">
        <v>145</v>
      </c>
      <c r="X65" s="40">
        <v>145</v>
      </c>
      <c r="Y65" s="40">
        <v>365</v>
      </c>
      <c r="Z65" s="40">
        <v>230</v>
      </c>
      <c r="AA65" s="40">
        <v>250</v>
      </c>
      <c r="AB65" s="40">
        <v>-260</v>
      </c>
      <c r="AC65" s="40">
        <v>250</v>
      </c>
      <c r="AD65" s="41">
        <v>615</v>
      </c>
      <c r="AE65">
        <v>349.09194989013571</v>
      </c>
    </row>
    <row r="66" spans="1:31" x14ac:dyDescent="0.25">
      <c r="A66" s="25" t="s">
        <v>295</v>
      </c>
      <c r="B66" s="26" t="s">
        <v>48</v>
      </c>
      <c r="C66" s="26" t="s">
        <v>49</v>
      </c>
      <c r="D66" s="26" t="s">
        <v>50</v>
      </c>
      <c r="E66" s="26" t="s">
        <v>296</v>
      </c>
      <c r="F66" s="26" t="s">
        <v>487</v>
      </c>
      <c r="G66" s="26" t="s">
        <v>296</v>
      </c>
      <c r="H66" s="26" t="s">
        <v>477</v>
      </c>
      <c r="I66" s="26">
        <v>73.5</v>
      </c>
      <c r="J66" s="26">
        <v>74</v>
      </c>
      <c r="K66" s="26">
        <v>11</v>
      </c>
      <c r="L66" s="26"/>
      <c r="M66" s="26" t="s">
        <v>26</v>
      </c>
      <c r="N66" s="26"/>
      <c r="O66" s="26"/>
      <c r="P66" s="26">
        <v>160</v>
      </c>
      <c r="Q66" s="26">
        <v>172.5</v>
      </c>
      <c r="R66" s="26">
        <v>181</v>
      </c>
      <c r="S66" s="26">
        <v>181</v>
      </c>
      <c r="T66" s="26"/>
      <c r="U66" s="26">
        <v>100</v>
      </c>
      <c r="V66" s="26">
        <v>105</v>
      </c>
      <c r="W66" s="26"/>
      <c r="X66" s="26">
        <v>105</v>
      </c>
      <c r="Y66" s="26">
        <v>286</v>
      </c>
      <c r="Z66" s="26">
        <v>180</v>
      </c>
      <c r="AA66" s="26">
        <v>190</v>
      </c>
      <c r="AB66" s="26">
        <v>200</v>
      </c>
      <c r="AC66" s="26">
        <v>200</v>
      </c>
      <c r="AD66" s="27">
        <v>486</v>
      </c>
      <c r="AE66">
        <v>351.27997310261082</v>
      </c>
    </row>
    <row r="67" spans="1:31" x14ac:dyDescent="0.25">
      <c r="A67" s="28" t="s">
        <v>295</v>
      </c>
      <c r="B67" s="29" t="s">
        <v>48</v>
      </c>
      <c r="C67" s="29" t="s">
        <v>49</v>
      </c>
      <c r="D67" s="29" t="s">
        <v>50</v>
      </c>
      <c r="E67" s="29" t="s">
        <v>94</v>
      </c>
      <c r="F67" s="29" t="s">
        <v>499</v>
      </c>
      <c r="G67" s="29" t="s">
        <v>94</v>
      </c>
      <c r="H67" s="29" t="s">
        <v>477</v>
      </c>
      <c r="I67" s="29">
        <v>70.5</v>
      </c>
      <c r="J67" s="29">
        <v>74</v>
      </c>
      <c r="K67" s="29">
        <v>10</v>
      </c>
      <c r="L67" s="29"/>
      <c r="M67" s="29" t="s">
        <v>26</v>
      </c>
      <c r="N67" s="29"/>
      <c r="O67" s="29"/>
      <c r="P67" s="29">
        <v>115</v>
      </c>
      <c r="Q67" s="29">
        <v>-122.5</v>
      </c>
      <c r="R67" s="29">
        <v>122.5</v>
      </c>
      <c r="S67" s="29">
        <v>122.5</v>
      </c>
      <c r="T67" s="29"/>
      <c r="U67" s="29">
        <v>77.5</v>
      </c>
      <c r="V67" s="29">
        <v>82.5</v>
      </c>
      <c r="W67" s="29">
        <v>-87.5</v>
      </c>
      <c r="X67" s="29">
        <v>82.5</v>
      </c>
      <c r="Y67" s="29">
        <v>205</v>
      </c>
      <c r="Z67" s="29">
        <v>180</v>
      </c>
      <c r="AA67" s="29">
        <v>192.5</v>
      </c>
      <c r="AB67" s="29">
        <v>200</v>
      </c>
      <c r="AC67" s="29">
        <v>200</v>
      </c>
      <c r="AD67" s="30">
        <v>405</v>
      </c>
      <c r="AE67">
        <v>301.86255486568308</v>
      </c>
    </row>
    <row r="68" spans="1:31" ht="15.75" thickBot="1" x14ac:dyDescent="0.3">
      <c r="A68" s="31" t="s">
        <v>295</v>
      </c>
      <c r="B68" s="32" t="s">
        <v>48</v>
      </c>
      <c r="C68" s="32" t="s">
        <v>49</v>
      </c>
      <c r="D68" s="32" t="s">
        <v>50</v>
      </c>
      <c r="E68" s="32" t="s">
        <v>296</v>
      </c>
      <c r="F68" s="32" t="s">
        <v>476</v>
      </c>
      <c r="G68" s="32" t="s">
        <v>296</v>
      </c>
      <c r="H68" s="32" t="s">
        <v>477</v>
      </c>
      <c r="I68" s="32">
        <v>72</v>
      </c>
      <c r="J68" s="32">
        <v>74</v>
      </c>
      <c r="K68" s="32">
        <v>9</v>
      </c>
      <c r="L68" s="32"/>
      <c r="M68" s="32" t="s">
        <v>26</v>
      </c>
      <c r="N68" s="32"/>
      <c r="O68" s="32"/>
      <c r="P68" s="32">
        <v>-125</v>
      </c>
      <c r="Q68" s="32">
        <v>-125</v>
      </c>
      <c r="R68" s="32">
        <v>125</v>
      </c>
      <c r="S68" s="32">
        <v>125</v>
      </c>
      <c r="T68" s="32"/>
      <c r="U68" s="32">
        <v>90</v>
      </c>
      <c r="V68" s="32">
        <v>95</v>
      </c>
      <c r="W68" s="32">
        <v>100</v>
      </c>
      <c r="X68" s="32">
        <v>100</v>
      </c>
      <c r="Y68" s="32">
        <v>225</v>
      </c>
      <c r="Z68" s="32">
        <v>130</v>
      </c>
      <c r="AA68" s="32">
        <v>140</v>
      </c>
      <c r="AB68" s="32">
        <v>160</v>
      </c>
      <c r="AC68" s="32">
        <v>160</v>
      </c>
      <c r="AD68" s="33">
        <v>385</v>
      </c>
      <c r="AE68">
        <v>282.47723675346117</v>
      </c>
    </row>
    <row r="69" spans="1:31" x14ac:dyDescent="0.25">
      <c r="A69" s="25" t="s">
        <v>295</v>
      </c>
      <c r="B69" s="26" t="s">
        <v>48</v>
      </c>
      <c r="C69" s="26" t="s">
        <v>49</v>
      </c>
      <c r="D69" s="26" t="s">
        <v>50</v>
      </c>
      <c r="E69" s="26" t="s">
        <v>296</v>
      </c>
      <c r="F69" s="26" t="s">
        <v>493</v>
      </c>
      <c r="G69" s="26" t="s">
        <v>296</v>
      </c>
      <c r="H69" s="26" t="s">
        <v>477</v>
      </c>
      <c r="I69" s="26">
        <v>79.7</v>
      </c>
      <c r="J69" s="26">
        <v>83</v>
      </c>
      <c r="K69" s="26">
        <v>22</v>
      </c>
      <c r="L69" s="26"/>
      <c r="M69" s="26" t="s">
        <v>26</v>
      </c>
      <c r="N69" s="26"/>
      <c r="O69" s="26"/>
      <c r="P69" s="26">
        <v>140</v>
      </c>
      <c r="Q69" s="26">
        <v>150</v>
      </c>
      <c r="R69" s="26">
        <v>155</v>
      </c>
      <c r="S69" s="26">
        <v>155</v>
      </c>
      <c r="T69" s="26"/>
      <c r="U69" s="26">
        <v>95</v>
      </c>
      <c r="V69" s="26">
        <v>100</v>
      </c>
      <c r="W69" s="26">
        <v>102.5</v>
      </c>
      <c r="X69" s="26">
        <v>102.5</v>
      </c>
      <c r="Y69" s="26">
        <v>257.5</v>
      </c>
      <c r="Z69" s="26">
        <v>180</v>
      </c>
      <c r="AA69" s="26">
        <v>190</v>
      </c>
      <c r="AB69" s="26">
        <v>202.5</v>
      </c>
      <c r="AC69" s="26">
        <v>202.5</v>
      </c>
      <c r="AD69" s="27">
        <v>460</v>
      </c>
      <c r="AE69">
        <v>314.78841025949032</v>
      </c>
    </row>
    <row r="70" spans="1:31" ht="15.75" thickBot="1" x14ac:dyDescent="0.3">
      <c r="A70" s="31" t="s">
        <v>295</v>
      </c>
      <c r="B70" s="32" t="s">
        <v>48</v>
      </c>
      <c r="C70" s="32" t="s">
        <v>49</v>
      </c>
      <c r="D70" s="32" t="s">
        <v>50</v>
      </c>
      <c r="E70" s="32" t="s">
        <v>296</v>
      </c>
      <c r="F70" s="32" t="s">
        <v>515</v>
      </c>
      <c r="G70" s="32" t="s">
        <v>296</v>
      </c>
      <c r="H70" s="32" t="s">
        <v>477</v>
      </c>
      <c r="I70" s="32">
        <v>81.2</v>
      </c>
      <c r="J70" s="32">
        <v>83</v>
      </c>
      <c r="K70" s="32">
        <v>21</v>
      </c>
      <c r="L70" s="32"/>
      <c r="M70" s="32" t="s">
        <v>26</v>
      </c>
      <c r="N70" s="32"/>
      <c r="O70" s="32"/>
      <c r="P70" s="32">
        <v>-120</v>
      </c>
      <c r="Q70" s="32">
        <v>-120</v>
      </c>
      <c r="R70" s="32">
        <v>120</v>
      </c>
      <c r="S70" s="32">
        <v>120</v>
      </c>
      <c r="T70" s="32"/>
      <c r="U70" s="32">
        <v>95</v>
      </c>
      <c r="V70" s="32">
        <v>100</v>
      </c>
      <c r="W70" s="32">
        <v>-102.5</v>
      </c>
      <c r="X70" s="32">
        <v>100</v>
      </c>
      <c r="Y70" s="32">
        <v>220</v>
      </c>
      <c r="Z70" s="32">
        <v>175</v>
      </c>
      <c r="AA70" s="32">
        <v>-180</v>
      </c>
      <c r="AB70" s="32">
        <v>-180</v>
      </c>
      <c r="AC70" s="32">
        <v>175</v>
      </c>
      <c r="AD70" s="33">
        <v>395</v>
      </c>
      <c r="AE70">
        <v>267.17674143341321</v>
      </c>
    </row>
    <row r="71" spans="1:31" x14ac:dyDescent="0.25">
      <c r="A71" s="25" t="s">
        <v>295</v>
      </c>
      <c r="B71" s="26" t="s">
        <v>48</v>
      </c>
      <c r="C71" s="26" t="s">
        <v>49</v>
      </c>
      <c r="D71" s="26" t="s">
        <v>50</v>
      </c>
      <c r="E71" s="26" t="s">
        <v>296</v>
      </c>
      <c r="F71" s="26" t="s">
        <v>498</v>
      </c>
      <c r="G71" s="26" t="s">
        <v>296</v>
      </c>
      <c r="H71" s="26" t="s">
        <v>477</v>
      </c>
      <c r="I71" s="26">
        <v>92.8</v>
      </c>
      <c r="J71" s="26">
        <v>93</v>
      </c>
      <c r="K71" s="26">
        <v>3</v>
      </c>
      <c r="L71" s="26"/>
      <c r="M71" s="26" t="s">
        <v>26</v>
      </c>
      <c r="N71" s="26"/>
      <c r="O71" s="26"/>
      <c r="P71" s="26">
        <v>-190</v>
      </c>
      <c r="Q71" s="26">
        <v>190</v>
      </c>
      <c r="R71" s="26">
        <v>-210</v>
      </c>
      <c r="S71" s="26">
        <v>190</v>
      </c>
      <c r="T71" s="26"/>
      <c r="U71" s="26">
        <v>115</v>
      </c>
      <c r="V71" s="26">
        <v>120</v>
      </c>
      <c r="W71" s="26">
        <v>-122.5</v>
      </c>
      <c r="X71" s="26">
        <v>120</v>
      </c>
      <c r="Y71" s="26">
        <v>310</v>
      </c>
      <c r="Z71" s="26">
        <v>230</v>
      </c>
      <c r="AA71" s="26">
        <v>-245</v>
      </c>
      <c r="AB71" s="26">
        <v>245</v>
      </c>
      <c r="AC71" s="26">
        <v>245</v>
      </c>
      <c r="AD71" s="27">
        <v>555</v>
      </c>
      <c r="AE71">
        <v>349.00255653375916</v>
      </c>
    </row>
    <row r="72" spans="1:31" ht="15.75" thickBot="1" x14ac:dyDescent="0.3">
      <c r="A72" s="31" t="s">
        <v>295</v>
      </c>
      <c r="B72" s="32" t="s">
        <v>48</v>
      </c>
      <c r="C72" s="32" t="s">
        <v>49</v>
      </c>
      <c r="D72" s="32" t="s">
        <v>50</v>
      </c>
      <c r="E72" s="32" t="s">
        <v>296</v>
      </c>
      <c r="F72" s="32" t="s">
        <v>485</v>
      </c>
      <c r="G72" s="32" t="s">
        <v>296</v>
      </c>
      <c r="H72" s="32" t="s">
        <v>477</v>
      </c>
      <c r="I72" s="32">
        <v>92.3</v>
      </c>
      <c r="J72" s="32">
        <v>93</v>
      </c>
      <c r="K72" s="32">
        <v>2</v>
      </c>
      <c r="L72" s="32"/>
      <c r="M72" s="32" t="s">
        <v>26</v>
      </c>
      <c r="N72" s="32"/>
      <c r="O72" s="32"/>
      <c r="P72" s="32">
        <v>120</v>
      </c>
      <c r="Q72" s="32">
        <v>130</v>
      </c>
      <c r="R72" s="32">
        <v>137.5</v>
      </c>
      <c r="S72" s="32">
        <v>137.5</v>
      </c>
      <c r="T72" s="32"/>
      <c r="U72" s="32">
        <v>90</v>
      </c>
      <c r="V72" s="32">
        <v>97.5</v>
      </c>
      <c r="W72" s="32">
        <v>100</v>
      </c>
      <c r="X72" s="32">
        <v>100</v>
      </c>
      <c r="Y72" s="32">
        <v>237.5</v>
      </c>
      <c r="Z72" s="32">
        <v>125</v>
      </c>
      <c r="AA72" s="32">
        <v>147.5</v>
      </c>
      <c r="AB72" s="32">
        <v>160</v>
      </c>
      <c r="AC72" s="32">
        <v>160</v>
      </c>
      <c r="AD72" s="36">
        <v>397.5</v>
      </c>
      <c r="AE72">
        <v>250.6094948575016</v>
      </c>
    </row>
    <row r="73" spans="1:31" ht="15.75" thickBot="1" x14ac:dyDescent="0.3">
      <c r="A73" s="39" t="s">
        <v>295</v>
      </c>
      <c r="B73" s="40" t="s">
        <v>48</v>
      </c>
      <c r="C73" s="40" t="s">
        <v>49</v>
      </c>
      <c r="D73" s="40" t="s">
        <v>50</v>
      </c>
      <c r="E73" s="40" t="s">
        <v>296</v>
      </c>
      <c r="F73" s="40" t="s">
        <v>491</v>
      </c>
      <c r="G73" s="40" t="s">
        <v>296</v>
      </c>
      <c r="H73" s="40" t="s">
        <v>477</v>
      </c>
      <c r="I73" s="40">
        <v>117.3</v>
      </c>
      <c r="J73" s="40">
        <v>120</v>
      </c>
      <c r="K73" s="40">
        <v>1</v>
      </c>
      <c r="L73" s="40"/>
      <c r="M73" s="40" t="s">
        <v>26</v>
      </c>
      <c r="N73" s="40"/>
      <c r="O73" s="40"/>
      <c r="P73" s="40">
        <v>160</v>
      </c>
      <c r="Q73" s="40">
        <v>170</v>
      </c>
      <c r="R73" s="40">
        <v>175</v>
      </c>
      <c r="S73" s="40">
        <v>175</v>
      </c>
      <c r="T73" s="40"/>
      <c r="U73" s="40">
        <v>100</v>
      </c>
      <c r="V73" s="40">
        <v>110</v>
      </c>
      <c r="W73" s="40">
        <v>115</v>
      </c>
      <c r="X73" s="40">
        <v>115</v>
      </c>
      <c r="Y73" s="40">
        <v>290</v>
      </c>
      <c r="Z73" s="40">
        <v>190</v>
      </c>
      <c r="AA73" s="40">
        <v>200</v>
      </c>
      <c r="AB73" s="40">
        <v>210</v>
      </c>
      <c r="AC73" s="40">
        <v>210</v>
      </c>
      <c r="AD73" s="41">
        <v>500</v>
      </c>
      <c r="AE73">
        <v>289.04227734564574</v>
      </c>
    </row>
    <row r="74" spans="1:31" ht="15.75" thickBot="1" x14ac:dyDescent="0.3">
      <c r="A74" s="39" t="s">
        <v>295</v>
      </c>
      <c r="B74" s="40" t="s">
        <v>48</v>
      </c>
      <c r="C74" s="40" t="s">
        <v>49</v>
      </c>
      <c r="D74" s="40" t="s">
        <v>50</v>
      </c>
      <c r="E74" s="40" t="s">
        <v>94</v>
      </c>
      <c r="F74" s="40" t="s">
        <v>501</v>
      </c>
      <c r="G74" s="40" t="s">
        <v>94</v>
      </c>
      <c r="H74" s="40" t="s">
        <v>470</v>
      </c>
      <c r="I74" s="40">
        <v>65.3</v>
      </c>
      <c r="J74" s="40">
        <v>66</v>
      </c>
      <c r="K74" s="40">
        <v>3</v>
      </c>
      <c r="L74" s="40"/>
      <c r="M74" s="40" t="s">
        <v>39</v>
      </c>
      <c r="N74" s="40"/>
      <c r="O74" s="40"/>
      <c r="P74" s="40">
        <v>112.5</v>
      </c>
      <c r="Q74" s="40">
        <v>117.5</v>
      </c>
      <c r="R74" s="40">
        <v>-122.5</v>
      </c>
      <c r="S74" s="40">
        <v>117.5</v>
      </c>
      <c r="T74" s="40"/>
      <c r="U74" s="40">
        <v>75</v>
      </c>
      <c r="V74" s="40">
        <v>-80</v>
      </c>
      <c r="W74" s="40">
        <v>80</v>
      </c>
      <c r="X74" s="40">
        <v>80</v>
      </c>
      <c r="Y74" s="40">
        <v>197.5</v>
      </c>
      <c r="Z74" s="40">
        <v>165</v>
      </c>
      <c r="AA74" s="40">
        <v>175</v>
      </c>
      <c r="AB74" s="40">
        <v>-182.5</v>
      </c>
      <c r="AC74" s="40">
        <v>175</v>
      </c>
      <c r="AD74" s="41">
        <v>372.5</v>
      </c>
      <c r="AE74">
        <v>295.07611388386908</v>
      </c>
    </row>
    <row r="75" spans="1:31" ht="15.75" thickBot="1" x14ac:dyDescent="0.3">
      <c r="A75" s="39" t="s">
        <v>295</v>
      </c>
      <c r="B75" s="40" t="s">
        <v>48</v>
      </c>
      <c r="C75" s="40" t="s">
        <v>49</v>
      </c>
      <c r="D75" s="40" t="s">
        <v>50</v>
      </c>
      <c r="E75" s="40" t="s">
        <v>296</v>
      </c>
      <c r="F75" s="40" t="s">
        <v>479</v>
      </c>
      <c r="G75" s="40" t="s">
        <v>296</v>
      </c>
      <c r="H75" s="40" t="s">
        <v>470</v>
      </c>
      <c r="I75" s="40">
        <v>73</v>
      </c>
      <c r="J75" s="40">
        <v>74</v>
      </c>
      <c r="K75" s="40">
        <v>8</v>
      </c>
      <c r="L75" s="40"/>
      <c r="M75" s="40" t="s">
        <v>39</v>
      </c>
      <c r="N75" s="40"/>
      <c r="O75" s="40"/>
      <c r="P75" s="40">
        <v>-135</v>
      </c>
      <c r="Q75" s="40">
        <v>135</v>
      </c>
      <c r="R75" s="40">
        <v>145</v>
      </c>
      <c r="S75" s="40">
        <v>145</v>
      </c>
      <c r="T75" s="40"/>
      <c r="U75" s="40">
        <v>85</v>
      </c>
      <c r="V75" s="40">
        <v>90</v>
      </c>
      <c r="W75" s="40">
        <v>92.5</v>
      </c>
      <c r="X75" s="40">
        <v>92.5</v>
      </c>
      <c r="Y75" s="40">
        <v>237.5</v>
      </c>
      <c r="Z75" s="40">
        <v>200</v>
      </c>
      <c r="AA75" s="40">
        <v>212.5</v>
      </c>
      <c r="AB75" s="40">
        <v>-220</v>
      </c>
      <c r="AC75" s="40">
        <v>212.5</v>
      </c>
      <c r="AD75" s="41">
        <v>450</v>
      </c>
      <c r="AE75">
        <v>326.86088321635401</v>
      </c>
    </row>
    <row r="76" spans="1:31" ht="15.75" thickBot="1" x14ac:dyDescent="0.3">
      <c r="A76" s="39" t="s">
        <v>295</v>
      </c>
      <c r="B76" s="40" t="s">
        <v>48</v>
      </c>
      <c r="C76" s="40" t="s">
        <v>49</v>
      </c>
      <c r="D76" s="40" t="s">
        <v>50</v>
      </c>
      <c r="E76" s="40" t="s">
        <v>296</v>
      </c>
      <c r="F76" s="40" t="s">
        <v>508</v>
      </c>
      <c r="G76" s="40" t="s">
        <v>296</v>
      </c>
      <c r="H76" s="40" t="s">
        <v>470</v>
      </c>
      <c r="I76" s="40">
        <v>78.099999999999994</v>
      </c>
      <c r="J76" s="40">
        <v>83</v>
      </c>
      <c r="K76" s="40">
        <v>20</v>
      </c>
      <c r="L76" s="40"/>
      <c r="M76" s="40" t="s">
        <v>39</v>
      </c>
      <c r="N76" s="40"/>
      <c r="O76" s="40"/>
      <c r="P76" s="40">
        <v>80</v>
      </c>
      <c r="Q76" s="40">
        <v>90</v>
      </c>
      <c r="R76" s="40">
        <v>-100</v>
      </c>
      <c r="S76" s="40">
        <v>90</v>
      </c>
      <c r="T76" s="40"/>
      <c r="U76" s="40">
        <v>60</v>
      </c>
      <c r="V76" s="40">
        <v>65</v>
      </c>
      <c r="W76" s="40">
        <v>-67.5</v>
      </c>
      <c r="X76" s="40">
        <v>65</v>
      </c>
      <c r="Y76" s="40">
        <v>155</v>
      </c>
      <c r="Z76" s="40">
        <v>140</v>
      </c>
      <c r="AA76" s="40">
        <v>-150</v>
      </c>
      <c r="AB76" s="40">
        <v>150</v>
      </c>
      <c r="AC76" s="40">
        <v>150</v>
      </c>
      <c r="AD76" s="41">
        <v>305</v>
      </c>
      <c r="AE76">
        <v>211.46513407570623</v>
      </c>
    </row>
    <row r="77" spans="1:31" ht="15.75" thickBot="1" x14ac:dyDescent="0.3">
      <c r="A77" s="39" t="s">
        <v>295</v>
      </c>
      <c r="B77" s="40" t="s">
        <v>48</v>
      </c>
      <c r="C77" s="40" t="s">
        <v>49</v>
      </c>
      <c r="D77" s="40" t="s">
        <v>50</v>
      </c>
      <c r="E77" s="40" t="s">
        <v>296</v>
      </c>
      <c r="F77" s="40" t="s">
        <v>469</v>
      </c>
      <c r="G77" s="40" t="s">
        <v>296</v>
      </c>
      <c r="H77" s="40" t="s">
        <v>470</v>
      </c>
      <c r="I77" s="40">
        <v>92.1</v>
      </c>
      <c r="J77" s="40">
        <v>93</v>
      </c>
      <c r="K77" s="40">
        <v>1</v>
      </c>
      <c r="L77" s="40"/>
      <c r="M77" s="40" t="s">
        <v>39</v>
      </c>
      <c r="N77" s="40"/>
      <c r="O77" s="40"/>
      <c r="P77" s="40">
        <v>80</v>
      </c>
      <c r="Q77" s="40">
        <v>100</v>
      </c>
      <c r="R77" s="40">
        <v>-110</v>
      </c>
      <c r="S77" s="40">
        <v>100</v>
      </c>
      <c r="T77" s="40"/>
      <c r="U77" s="40">
        <v>90</v>
      </c>
      <c r="V77" s="40">
        <v>97.5</v>
      </c>
      <c r="W77" s="40">
        <v>104</v>
      </c>
      <c r="X77" s="40">
        <v>104</v>
      </c>
      <c r="Y77" s="40">
        <v>204</v>
      </c>
      <c r="Z77" s="40">
        <v>-140</v>
      </c>
      <c r="AA77" s="40">
        <v>150</v>
      </c>
      <c r="AB77" s="40">
        <v>-175</v>
      </c>
      <c r="AC77" s="40">
        <v>150</v>
      </c>
      <c r="AD77" s="41">
        <v>354</v>
      </c>
      <c r="AE77">
        <v>223.41841879164861</v>
      </c>
    </row>
  </sheetData>
  <autoFilter ref="A1:AE1">
    <sortState ref="A2:AE77">
      <sortCondition ref="H1"/>
    </sortState>
  </autoFilter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81"/>
  <sheetViews>
    <sheetView topLeftCell="A13" workbookViewId="0">
      <selection activeCell="C9" sqref="C9"/>
    </sheetView>
  </sheetViews>
  <sheetFormatPr defaultRowHeight="15" x14ac:dyDescent="0.25"/>
  <cols>
    <col min="1" max="1" width="16.42578125" style="1" customWidth="1"/>
    <col min="2" max="2" width="5.42578125" bestFit="1" customWidth="1"/>
    <col min="3" max="3" width="9.7109375" bestFit="1" customWidth="1"/>
    <col min="5" max="5" width="18" bestFit="1" customWidth="1"/>
    <col min="6" max="6" width="5.42578125" bestFit="1" customWidth="1"/>
    <col min="7" max="7" width="10" bestFit="1" customWidth="1"/>
  </cols>
  <sheetData>
    <row r="1" spans="1:7" x14ac:dyDescent="0.25">
      <c r="A1" s="71" t="s">
        <v>726</v>
      </c>
      <c r="B1" s="72" t="s">
        <v>19</v>
      </c>
      <c r="C1" s="73" t="s">
        <v>728</v>
      </c>
      <c r="E1" s="71" t="s">
        <v>749</v>
      </c>
      <c r="F1" s="77" t="s">
        <v>19</v>
      </c>
      <c r="G1" s="78" t="s">
        <v>728</v>
      </c>
    </row>
    <row r="2" spans="1:7" x14ac:dyDescent="0.25">
      <c r="A2" s="3">
        <v>53</v>
      </c>
      <c r="B2" s="29">
        <v>1</v>
      </c>
      <c r="C2" s="30">
        <v>0</v>
      </c>
      <c r="E2" s="3">
        <v>43</v>
      </c>
      <c r="F2" s="2">
        <v>0</v>
      </c>
      <c r="G2" s="4">
        <v>0</v>
      </c>
    </row>
    <row r="3" spans="1:7" x14ac:dyDescent="0.25">
      <c r="A3" s="3">
        <v>59</v>
      </c>
      <c r="B3" s="29">
        <v>3</v>
      </c>
      <c r="C3" s="30">
        <v>1</v>
      </c>
      <c r="E3" s="3">
        <v>47</v>
      </c>
      <c r="F3" s="2">
        <v>0</v>
      </c>
      <c r="G3" s="4">
        <v>0</v>
      </c>
    </row>
    <row r="4" spans="1:7" x14ac:dyDescent="0.25">
      <c r="A4" s="3">
        <v>66</v>
      </c>
      <c r="B4" s="29">
        <v>6</v>
      </c>
      <c r="C4" s="30">
        <v>1</v>
      </c>
      <c r="E4" s="3">
        <v>52</v>
      </c>
      <c r="F4" s="2">
        <v>2</v>
      </c>
      <c r="G4" s="4">
        <v>0</v>
      </c>
    </row>
    <row r="5" spans="1:7" x14ac:dyDescent="0.25">
      <c r="A5" s="3">
        <v>74</v>
      </c>
      <c r="B5" s="29">
        <v>10</v>
      </c>
      <c r="C5" s="30">
        <v>1</v>
      </c>
      <c r="E5" s="3">
        <v>57</v>
      </c>
      <c r="F5" s="2">
        <v>3</v>
      </c>
      <c r="G5" s="4">
        <v>0</v>
      </c>
    </row>
    <row r="6" spans="1:7" x14ac:dyDescent="0.25">
      <c r="A6" s="3">
        <v>83</v>
      </c>
      <c r="B6" s="29">
        <v>12</v>
      </c>
      <c r="C6" s="30">
        <v>1</v>
      </c>
      <c r="E6" s="3">
        <v>63</v>
      </c>
      <c r="F6" s="2">
        <v>6</v>
      </c>
      <c r="G6" s="4">
        <v>3</v>
      </c>
    </row>
    <row r="7" spans="1:7" x14ac:dyDescent="0.25">
      <c r="A7" s="3">
        <v>93</v>
      </c>
      <c r="B7" s="29">
        <v>11</v>
      </c>
      <c r="C7" s="30">
        <v>2</v>
      </c>
      <c r="E7" s="3">
        <v>72</v>
      </c>
      <c r="F7" s="2">
        <v>2</v>
      </c>
      <c r="G7" s="4">
        <v>0</v>
      </c>
    </row>
    <row r="8" spans="1:7" x14ac:dyDescent="0.25">
      <c r="A8" s="3">
        <v>105</v>
      </c>
      <c r="B8" s="29">
        <v>5</v>
      </c>
      <c r="C8" s="30">
        <v>0</v>
      </c>
      <c r="E8" s="3">
        <v>84</v>
      </c>
      <c r="F8" s="2">
        <v>4</v>
      </c>
      <c r="G8" s="4">
        <v>1</v>
      </c>
    </row>
    <row r="9" spans="1:7" x14ac:dyDescent="0.25">
      <c r="A9" s="3">
        <v>120</v>
      </c>
      <c r="B9" s="29">
        <v>5</v>
      </c>
      <c r="C9" s="30">
        <v>1</v>
      </c>
      <c r="E9" s="3" t="s">
        <v>17</v>
      </c>
      <c r="F9" s="2">
        <v>3</v>
      </c>
      <c r="G9" s="4">
        <v>1</v>
      </c>
    </row>
    <row r="10" spans="1:7" x14ac:dyDescent="0.25">
      <c r="A10" s="3" t="s">
        <v>27</v>
      </c>
      <c r="B10" s="29">
        <v>3</v>
      </c>
      <c r="C10" s="30">
        <v>0</v>
      </c>
      <c r="E10" s="28"/>
      <c r="F10" s="29"/>
      <c r="G10" s="30"/>
    </row>
    <row r="11" spans="1:7" x14ac:dyDescent="0.25">
      <c r="A11" s="74" t="s">
        <v>19</v>
      </c>
      <c r="B11" s="75">
        <f>SUM(B2:B10)</f>
        <v>56</v>
      </c>
      <c r="C11" s="76">
        <f>SUM(C2:C10)</f>
        <v>7</v>
      </c>
      <c r="E11" s="74" t="s">
        <v>19</v>
      </c>
      <c r="F11" s="29">
        <f>SUM(F2:F10)</f>
        <v>20</v>
      </c>
      <c r="G11" s="30">
        <f>SUM(G2:G10)</f>
        <v>5</v>
      </c>
    </row>
    <row r="12" spans="1:7" x14ac:dyDescent="0.25">
      <c r="A12" s="74"/>
      <c r="B12" s="75"/>
      <c r="C12" s="76"/>
      <c r="E12" s="28"/>
      <c r="F12" s="29"/>
      <c r="G12" s="30"/>
    </row>
    <row r="13" spans="1:7" x14ac:dyDescent="0.25">
      <c r="A13" s="74" t="s">
        <v>727</v>
      </c>
      <c r="B13" s="75"/>
      <c r="C13" s="76"/>
      <c r="E13" s="74" t="s">
        <v>750</v>
      </c>
      <c r="F13" s="79" t="s">
        <v>19</v>
      </c>
      <c r="G13" s="80" t="s">
        <v>728</v>
      </c>
    </row>
    <row r="14" spans="1:7" x14ac:dyDescent="0.25">
      <c r="A14" s="3">
        <v>53</v>
      </c>
      <c r="B14" s="29">
        <v>0</v>
      </c>
      <c r="C14" s="30">
        <v>0</v>
      </c>
      <c r="E14" s="3">
        <v>43</v>
      </c>
      <c r="F14" s="2">
        <v>1</v>
      </c>
      <c r="G14" s="4">
        <v>0</v>
      </c>
    </row>
    <row r="15" spans="1:7" x14ac:dyDescent="0.25">
      <c r="A15" s="3">
        <v>59</v>
      </c>
      <c r="B15" s="29">
        <v>4</v>
      </c>
      <c r="C15" s="30">
        <v>1</v>
      </c>
      <c r="E15" s="3">
        <v>47</v>
      </c>
      <c r="F15" s="2">
        <v>3</v>
      </c>
      <c r="G15" s="4">
        <v>1</v>
      </c>
    </row>
    <row r="16" spans="1:7" x14ac:dyDescent="0.25">
      <c r="A16" s="3">
        <v>66</v>
      </c>
      <c r="B16" s="29">
        <v>8</v>
      </c>
      <c r="C16" s="30">
        <v>0</v>
      </c>
      <c r="E16" s="3">
        <v>52</v>
      </c>
      <c r="F16" s="2">
        <v>11</v>
      </c>
      <c r="G16" s="4">
        <v>1</v>
      </c>
    </row>
    <row r="17" spans="1:7" x14ac:dyDescent="0.25">
      <c r="A17" s="3">
        <v>74</v>
      </c>
      <c r="B17" s="29">
        <v>22</v>
      </c>
      <c r="C17" s="30">
        <v>2</v>
      </c>
      <c r="E17" s="3">
        <v>57</v>
      </c>
      <c r="F17" s="2">
        <v>11</v>
      </c>
      <c r="G17" s="4">
        <v>1</v>
      </c>
    </row>
    <row r="18" spans="1:7" x14ac:dyDescent="0.25">
      <c r="A18" s="3">
        <v>83</v>
      </c>
      <c r="B18" s="29">
        <v>25</v>
      </c>
      <c r="C18" s="30">
        <v>4</v>
      </c>
      <c r="E18" s="3">
        <v>63</v>
      </c>
      <c r="F18" s="2">
        <v>17</v>
      </c>
      <c r="G18" s="4">
        <v>5</v>
      </c>
    </row>
    <row r="19" spans="1:7" x14ac:dyDescent="0.25">
      <c r="A19" s="3">
        <v>93</v>
      </c>
      <c r="B19" s="29">
        <v>24</v>
      </c>
      <c r="C19" s="30">
        <v>4</v>
      </c>
      <c r="E19" s="3">
        <v>72</v>
      </c>
      <c r="F19" s="2">
        <v>18</v>
      </c>
      <c r="G19" s="4">
        <v>8</v>
      </c>
    </row>
    <row r="20" spans="1:7" x14ac:dyDescent="0.25">
      <c r="A20" s="3">
        <v>105</v>
      </c>
      <c r="B20" s="29">
        <v>18</v>
      </c>
      <c r="C20" s="30">
        <v>1</v>
      </c>
      <c r="E20" s="3">
        <v>84</v>
      </c>
      <c r="F20" s="2">
        <v>10</v>
      </c>
      <c r="G20" s="4">
        <v>4</v>
      </c>
    </row>
    <row r="21" spans="1:7" x14ac:dyDescent="0.25">
      <c r="A21" s="3">
        <v>120</v>
      </c>
      <c r="B21" s="29">
        <v>8</v>
      </c>
      <c r="C21" s="30">
        <v>3</v>
      </c>
      <c r="E21" s="3" t="s">
        <v>17</v>
      </c>
      <c r="F21" s="2">
        <v>3</v>
      </c>
      <c r="G21" s="4">
        <v>0</v>
      </c>
    </row>
    <row r="22" spans="1:7" x14ac:dyDescent="0.25">
      <c r="A22" s="3" t="s">
        <v>27</v>
      </c>
      <c r="B22" s="29">
        <v>6</v>
      </c>
      <c r="C22" s="30">
        <v>1</v>
      </c>
      <c r="E22" s="28"/>
      <c r="F22" s="29"/>
      <c r="G22" s="30"/>
    </row>
    <row r="23" spans="1:7" x14ac:dyDescent="0.25">
      <c r="A23" s="74" t="s">
        <v>19</v>
      </c>
      <c r="B23" s="75">
        <f>SUM(B14:B22)</f>
        <v>115</v>
      </c>
      <c r="C23" s="76">
        <f>SUM(C14:C22)</f>
        <v>16</v>
      </c>
      <c r="E23" s="74" t="s">
        <v>19</v>
      </c>
      <c r="F23" s="29">
        <f>SUM(F14:F22)</f>
        <v>74</v>
      </c>
      <c r="G23" s="30">
        <f>SUM(G14:G22)</f>
        <v>20</v>
      </c>
    </row>
    <row r="24" spans="1:7" x14ac:dyDescent="0.25">
      <c r="A24" s="3"/>
      <c r="B24" s="29"/>
      <c r="C24" s="30"/>
      <c r="E24" s="28"/>
      <c r="F24" s="29"/>
      <c r="G24" s="30"/>
    </row>
    <row r="25" spans="1:7" x14ac:dyDescent="0.25">
      <c r="A25" s="74" t="s">
        <v>729</v>
      </c>
      <c r="B25" s="75" t="s">
        <v>19</v>
      </c>
      <c r="C25" s="76" t="s">
        <v>728</v>
      </c>
      <c r="E25" s="74" t="s">
        <v>751</v>
      </c>
      <c r="F25" s="79" t="s">
        <v>19</v>
      </c>
      <c r="G25" s="80" t="s">
        <v>728</v>
      </c>
    </row>
    <row r="26" spans="1:7" x14ac:dyDescent="0.25">
      <c r="A26" s="3">
        <v>59</v>
      </c>
      <c r="B26" s="29">
        <v>5</v>
      </c>
      <c r="C26" s="30">
        <v>3</v>
      </c>
      <c r="E26" s="3">
        <v>47</v>
      </c>
      <c r="F26" s="2">
        <v>4</v>
      </c>
      <c r="G26" s="4">
        <v>1</v>
      </c>
    </row>
    <row r="27" spans="1:7" x14ac:dyDescent="0.25">
      <c r="A27" s="3">
        <v>66</v>
      </c>
      <c r="B27" s="29">
        <v>5</v>
      </c>
      <c r="C27" s="30">
        <v>0</v>
      </c>
      <c r="E27" s="3">
        <v>52</v>
      </c>
      <c r="F27" s="2">
        <v>9</v>
      </c>
      <c r="G27" s="4">
        <v>3</v>
      </c>
    </row>
    <row r="28" spans="1:7" x14ac:dyDescent="0.25">
      <c r="A28" s="3">
        <v>74</v>
      </c>
      <c r="B28" s="29">
        <v>12</v>
      </c>
      <c r="C28" s="30">
        <v>2</v>
      </c>
      <c r="E28" s="3">
        <v>57</v>
      </c>
      <c r="F28" s="2">
        <v>19</v>
      </c>
      <c r="G28" s="4">
        <v>6</v>
      </c>
    </row>
    <row r="29" spans="1:7" x14ac:dyDescent="0.25">
      <c r="A29" s="3">
        <v>83</v>
      </c>
      <c r="B29" s="29">
        <v>8</v>
      </c>
      <c r="C29" s="30">
        <v>1</v>
      </c>
      <c r="E29" s="3">
        <v>63</v>
      </c>
      <c r="F29" s="2">
        <v>19</v>
      </c>
      <c r="G29" s="4">
        <v>1</v>
      </c>
    </row>
    <row r="30" spans="1:7" x14ac:dyDescent="0.25">
      <c r="A30" s="3">
        <v>93</v>
      </c>
      <c r="B30" s="29">
        <v>20</v>
      </c>
      <c r="C30" s="30">
        <v>7</v>
      </c>
      <c r="E30" s="3">
        <v>72</v>
      </c>
      <c r="F30" s="2">
        <v>25</v>
      </c>
      <c r="G30" s="4">
        <v>6</v>
      </c>
    </row>
    <row r="31" spans="1:7" x14ac:dyDescent="0.25">
      <c r="A31" s="3">
        <v>105</v>
      </c>
      <c r="B31" s="29">
        <v>19</v>
      </c>
      <c r="C31" s="30">
        <v>2</v>
      </c>
      <c r="E31" s="3">
        <v>84</v>
      </c>
      <c r="F31" s="2">
        <v>13</v>
      </c>
      <c r="G31" s="4">
        <v>3</v>
      </c>
    </row>
    <row r="32" spans="1:7" x14ac:dyDescent="0.25">
      <c r="A32" s="3">
        <v>120</v>
      </c>
      <c r="B32" s="29">
        <v>13</v>
      </c>
      <c r="C32" s="30">
        <v>2</v>
      </c>
      <c r="E32" s="3" t="s">
        <v>17</v>
      </c>
      <c r="F32" s="2">
        <v>16</v>
      </c>
      <c r="G32" s="4">
        <v>6</v>
      </c>
    </row>
    <row r="33" spans="1:7" x14ac:dyDescent="0.25">
      <c r="A33" s="3" t="s">
        <v>27</v>
      </c>
      <c r="B33" s="29">
        <v>7</v>
      </c>
      <c r="C33" s="30">
        <v>4</v>
      </c>
      <c r="E33" s="3"/>
      <c r="F33" s="2"/>
      <c r="G33" s="4"/>
    </row>
    <row r="34" spans="1:7" x14ac:dyDescent="0.25">
      <c r="A34" s="74" t="s">
        <v>19</v>
      </c>
      <c r="B34" s="75">
        <f>SUM(B26:B33)</f>
        <v>89</v>
      </c>
      <c r="C34" s="76">
        <f>SUM(C26:C33)</f>
        <v>21</v>
      </c>
      <c r="E34" s="74" t="s">
        <v>19</v>
      </c>
      <c r="F34" s="29">
        <f>SUM(F26:F33)</f>
        <v>105</v>
      </c>
      <c r="G34" s="30">
        <f>SUM(G26:G33)</f>
        <v>26</v>
      </c>
    </row>
    <row r="35" spans="1:7" x14ac:dyDescent="0.25">
      <c r="A35" s="3"/>
      <c r="B35" s="29"/>
      <c r="C35" s="30"/>
      <c r="E35" s="28"/>
      <c r="F35" s="29"/>
      <c r="G35" s="30"/>
    </row>
    <row r="36" spans="1:7" x14ac:dyDescent="0.25">
      <c r="A36" s="74" t="s">
        <v>730</v>
      </c>
      <c r="B36" s="75" t="s">
        <v>19</v>
      </c>
      <c r="C36" s="76" t="s">
        <v>728</v>
      </c>
      <c r="E36" s="74" t="s">
        <v>752</v>
      </c>
      <c r="F36" s="79" t="s">
        <v>19</v>
      </c>
      <c r="G36" s="80" t="s">
        <v>728</v>
      </c>
    </row>
    <row r="37" spans="1:7" x14ac:dyDescent="0.25">
      <c r="A37" s="3">
        <v>59</v>
      </c>
      <c r="B37" s="29">
        <v>0</v>
      </c>
      <c r="C37" s="30"/>
      <c r="E37" s="3">
        <v>47</v>
      </c>
      <c r="F37" s="2">
        <v>3</v>
      </c>
      <c r="G37" s="4">
        <v>0</v>
      </c>
    </row>
    <row r="38" spans="1:7" x14ac:dyDescent="0.25">
      <c r="A38" s="3">
        <v>66</v>
      </c>
      <c r="B38" s="29">
        <v>1</v>
      </c>
      <c r="C38" s="30"/>
      <c r="E38" s="3">
        <v>52</v>
      </c>
      <c r="F38" s="2">
        <v>5</v>
      </c>
      <c r="G38" s="4">
        <v>0</v>
      </c>
    </row>
    <row r="39" spans="1:7" x14ac:dyDescent="0.25">
      <c r="A39" s="3">
        <v>74</v>
      </c>
      <c r="B39" s="29">
        <v>3</v>
      </c>
      <c r="C39" s="30">
        <v>1</v>
      </c>
      <c r="E39" s="3">
        <v>57</v>
      </c>
      <c r="F39" s="2">
        <v>5</v>
      </c>
      <c r="G39" s="4">
        <v>0</v>
      </c>
    </row>
    <row r="40" spans="1:7" x14ac:dyDescent="0.25">
      <c r="A40" s="3">
        <v>83</v>
      </c>
      <c r="B40" s="29">
        <v>8</v>
      </c>
      <c r="C40" s="30">
        <v>1</v>
      </c>
      <c r="E40" s="3">
        <v>63</v>
      </c>
      <c r="F40" s="2">
        <v>7</v>
      </c>
      <c r="G40" s="4">
        <v>2</v>
      </c>
    </row>
    <row r="41" spans="1:7" x14ac:dyDescent="0.25">
      <c r="A41" s="3">
        <v>93</v>
      </c>
      <c r="B41" s="29">
        <v>10</v>
      </c>
      <c r="C41" s="30">
        <v>2</v>
      </c>
      <c r="E41" s="3">
        <v>72</v>
      </c>
      <c r="F41" s="2">
        <v>11</v>
      </c>
      <c r="G41" s="4">
        <v>3</v>
      </c>
    </row>
    <row r="42" spans="1:7" x14ac:dyDescent="0.25">
      <c r="A42" s="3">
        <v>105</v>
      </c>
      <c r="B42" s="29">
        <v>5</v>
      </c>
      <c r="C42" s="30">
        <v>2</v>
      </c>
      <c r="E42" s="3">
        <v>84</v>
      </c>
      <c r="F42" s="2">
        <v>10</v>
      </c>
      <c r="G42" s="4">
        <v>2</v>
      </c>
    </row>
    <row r="43" spans="1:7" x14ac:dyDescent="0.25">
      <c r="A43" s="3">
        <v>120</v>
      </c>
      <c r="B43" s="29">
        <v>6</v>
      </c>
      <c r="C43" s="30">
        <v>2</v>
      </c>
      <c r="E43" s="3" t="s">
        <v>17</v>
      </c>
      <c r="F43" s="2">
        <v>10</v>
      </c>
      <c r="G43" s="4">
        <v>3</v>
      </c>
    </row>
    <row r="44" spans="1:7" x14ac:dyDescent="0.25">
      <c r="A44" s="3" t="s">
        <v>27</v>
      </c>
      <c r="B44" s="29">
        <v>5</v>
      </c>
      <c r="C44" s="30">
        <v>1</v>
      </c>
      <c r="E44" s="3"/>
      <c r="F44" s="2"/>
      <c r="G44" s="4"/>
    </row>
    <row r="45" spans="1:7" x14ac:dyDescent="0.25">
      <c r="A45" s="74" t="s">
        <v>19</v>
      </c>
      <c r="B45" s="75">
        <f>SUM(B37:B44)</f>
        <v>38</v>
      </c>
      <c r="C45" s="76">
        <f>SUM(C37:C44)</f>
        <v>9</v>
      </c>
      <c r="E45" s="74" t="s">
        <v>19</v>
      </c>
      <c r="F45" s="29">
        <f>SUM(F37:F44)</f>
        <v>51</v>
      </c>
      <c r="G45" s="30">
        <f>SUM(G37:G44)</f>
        <v>10</v>
      </c>
    </row>
    <row r="46" spans="1:7" x14ac:dyDescent="0.25">
      <c r="A46" s="3"/>
      <c r="B46" s="29"/>
      <c r="C46" s="30"/>
      <c r="E46" s="28"/>
      <c r="F46" s="29"/>
      <c r="G46" s="30"/>
    </row>
    <row r="47" spans="1:7" x14ac:dyDescent="0.25">
      <c r="A47" s="74" t="s">
        <v>731</v>
      </c>
      <c r="B47" s="75" t="s">
        <v>19</v>
      </c>
      <c r="C47" s="76" t="s">
        <v>728</v>
      </c>
      <c r="E47" s="74" t="s">
        <v>753</v>
      </c>
      <c r="F47" s="79" t="s">
        <v>19</v>
      </c>
      <c r="G47" s="80" t="s">
        <v>728</v>
      </c>
    </row>
    <row r="48" spans="1:7" x14ac:dyDescent="0.25">
      <c r="A48" s="3">
        <v>59</v>
      </c>
      <c r="B48" s="29">
        <v>2</v>
      </c>
      <c r="C48" s="30">
        <v>0</v>
      </c>
      <c r="E48" s="3">
        <v>47</v>
      </c>
      <c r="F48" s="2">
        <v>0</v>
      </c>
      <c r="G48" s="4">
        <v>0</v>
      </c>
    </row>
    <row r="49" spans="1:7" x14ac:dyDescent="0.25">
      <c r="A49" s="3">
        <v>66</v>
      </c>
      <c r="B49" s="29">
        <v>3</v>
      </c>
      <c r="C49" s="30">
        <v>0</v>
      </c>
      <c r="E49" s="3">
        <v>52</v>
      </c>
      <c r="F49" s="2">
        <v>1</v>
      </c>
      <c r="G49" s="4">
        <v>0</v>
      </c>
    </row>
    <row r="50" spans="1:7" x14ac:dyDescent="0.25">
      <c r="A50" s="3">
        <v>74</v>
      </c>
      <c r="B50" s="29">
        <v>3</v>
      </c>
      <c r="C50" s="30">
        <v>0</v>
      </c>
      <c r="E50" s="3">
        <v>57</v>
      </c>
      <c r="F50" s="2">
        <v>1</v>
      </c>
      <c r="G50" s="4">
        <v>0</v>
      </c>
    </row>
    <row r="51" spans="1:7" x14ac:dyDescent="0.25">
      <c r="A51" s="3">
        <v>83</v>
      </c>
      <c r="B51" s="29">
        <v>4</v>
      </c>
      <c r="C51" s="30">
        <v>1</v>
      </c>
      <c r="E51" s="3">
        <v>63</v>
      </c>
      <c r="F51" s="2">
        <v>4</v>
      </c>
      <c r="G51" s="4">
        <v>1</v>
      </c>
    </row>
    <row r="52" spans="1:7" x14ac:dyDescent="0.25">
      <c r="A52" s="3">
        <v>93</v>
      </c>
      <c r="B52" s="29">
        <v>4</v>
      </c>
      <c r="C52" s="30">
        <v>1</v>
      </c>
      <c r="E52" s="3">
        <v>72</v>
      </c>
      <c r="F52" s="2">
        <v>8</v>
      </c>
      <c r="G52" s="4">
        <v>1</v>
      </c>
    </row>
    <row r="53" spans="1:7" x14ac:dyDescent="0.25">
      <c r="A53" s="3">
        <v>105</v>
      </c>
      <c r="B53" s="29">
        <v>4</v>
      </c>
      <c r="C53" s="30">
        <v>1</v>
      </c>
      <c r="E53" s="3">
        <v>84</v>
      </c>
      <c r="F53" s="2">
        <v>3</v>
      </c>
      <c r="G53" s="4">
        <v>1</v>
      </c>
    </row>
    <row r="54" spans="1:7" x14ac:dyDescent="0.25">
      <c r="A54" s="3">
        <v>120</v>
      </c>
      <c r="B54" s="29">
        <v>3</v>
      </c>
      <c r="C54" s="30">
        <v>0</v>
      </c>
      <c r="E54" s="3" t="s">
        <v>17</v>
      </c>
      <c r="F54" s="2">
        <v>3</v>
      </c>
      <c r="G54" s="4">
        <v>0</v>
      </c>
    </row>
    <row r="55" spans="1:7" x14ac:dyDescent="0.25">
      <c r="A55" s="3" t="s">
        <v>27</v>
      </c>
      <c r="B55" s="29">
        <v>1</v>
      </c>
      <c r="C55" s="30">
        <v>0</v>
      </c>
      <c r="E55" s="3"/>
      <c r="F55" s="2"/>
      <c r="G55" s="4"/>
    </row>
    <row r="56" spans="1:7" x14ac:dyDescent="0.25">
      <c r="A56" s="74" t="s">
        <v>19</v>
      </c>
      <c r="B56" s="75">
        <f>SUM(B48:B55)</f>
        <v>24</v>
      </c>
      <c r="C56" s="76">
        <f>SUM(C48:C55)</f>
        <v>3</v>
      </c>
      <c r="E56" s="74" t="s">
        <v>19</v>
      </c>
      <c r="F56" s="29">
        <f>SUM(F48:F55)</f>
        <v>20</v>
      </c>
      <c r="G56" s="30">
        <f>SUM(G48:G55)</f>
        <v>3</v>
      </c>
    </row>
    <row r="57" spans="1:7" x14ac:dyDescent="0.25">
      <c r="A57" s="3"/>
      <c r="B57" s="29"/>
      <c r="C57" s="30"/>
      <c r="E57" s="28"/>
      <c r="F57" s="29"/>
      <c r="G57" s="30"/>
    </row>
    <row r="58" spans="1:7" x14ac:dyDescent="0.25">
      <c r="A58" s="74" t="s">
        <v>732</v>
      </c>
      <c r="B58" s="75" t="s">
        <v>19</v>
      </c>
      <c r="C58" s="76" t="s">
        <v>728</v>
      </c>
      <c r="E58" s="74" t="s">
        <v>754</v>
      </c>
      <c r="F58" s="79" t="s">
        <v>19</v>
      </c>
      <c r="G58" s="80" t="s">
        <v>728</v>
      </c>
    </row>
    <row r="59" spans="1:7" x14ac:dyDescent="0.25">
      <c r="A59" s="3">
        <v>59</v>
      </c>
      <c r="B59" s="29">
        <v>0</v>
      </c>
      <c r="C59" s="30">
        <v>0</v>
      </c>
      <c r="E59" s="3">
        <v>47</v>
      </c>
      <c r="F59" s="2">
        <v>0</v>
      </c>
      <c r="G59" s="4">
        <v>0</v>
      </c>
    </row>
    <row r="60" spans="1:7" x14ac:dyDescent="0.25">
      <c r="A60" s="3">
        <v>66</v>
      </c>
      <c r="B60" s="29">
        <v>0</v>
      </c>
      <c r="C60" s="30">
        <v>0</v>
      </c>
      <c r="E60" s="3">
        <v>52</v>
      </c>
      <c r="F60" s="2">
        <v>1</v>
      </c>
      <c r="G60" s="4">
        <v>0</v>
      </c>
    </row>
    <row r="61" spans="1:7" x14ac:dyDescent="0.25">
      <c r="A61" s="3">
        <v>74</v>
      </c>
      <c r="B61" s="29">
        <v>3</v>
      </c>
      <c r="C61" s="30">
        <v>0</v>
      </c>
      <c r="E61" s="3">
        <v>57</v>
      </c>
      <c r="F61" s="2">
        <v>1</v>
      </c>
      <c r="G61" s="4">
        <v>0</v>
      </c>
    </row>
    <row r="62" spans="1:7" x14ac:dyDescent="0.25">
      <c r="A62" s="3">
        <v>83</v>
      </c>
      <c r="B62" s="29">
        <v>2</v>
      </c>
      <c r="C62" s="30">
        <v>0</v>
      </c>
      <c r="E62" s="3">
        <v>63</v>
      </c>
      <c r="F62" s="2">
        <v>0</v>
      </c>
      <c r="G62" s="4">
        <v>0</v>
      </c>
    </row>
    <row r="63" spans="1:7" x14ac:dyDescent="0.25">
      <c r="A63" s="3">
        <v>93</v>
      </c>
      <c r="B63" s="29">
        <v>2</v>
      </c>
      <c r="C63" s="30">
        <v>1</v>
      </c>
      <c r="E63" s="3">
        <v>72</v>
      </c>
      <c r="F63" s="2">
        <v>3</v>
      </c>
      <c r="G63" s="4">
        <v>1</v>
      </c>
    </row>
    <row r="64" spans="1:7" x14ac:dyDescent="0.25">
      <c r="A64" s="3">
        <v>105</v>
      </c>
      <c r="B64" s="29">
        <v>0</v>
      </c>
      <c r="C64" s="30">
        <v>0</v>
      </c>
      <c r="E64" s="3">
        <v>84</v>
      </c>
      <c r="F64" s="2">
        <v>0</v>
      </c>
      <c r="G64" s="4">
        <v>0</v>
      </c>
    </row>
    <row r="65" spans="1:7" x14ac:dyDescent="0.25">
      <c r="A65" s="3">
        <v>120</v>
      </c>
      <c r="B65" s="29">
        <v>1</v>
      </c>
      <c r="C65" s="30">
        <v>0</v>
      </c>
      <c r="E65" s="3" t="s">
        <v>17</v>
      </c>
      <c r="F65" s="2">
        <v>0</v>
      </c>
      <c r="G65" s="4">
        <v>0</v>
      </c>
    </row>
    <row r="66" spans="1:7" x14ac:dyDescent="0.25">
      <c r="A66" s="3" t="s">
        <v>27</v>
      </c>
      <c r="B66" s="29">
        <v>0</v>
      </c>
      <c r="C66" s="30">
        <v>0</v>
      </c>
      <c r="E66" s="3"/>
      <c r="F66" s="2"/>
      <c r="G66" s="4"/>
    </row>
    <row r="67" spans="1:7" x14ac:dyDescent="0.25">
      <c r="A67" s="74" t="s">
        <v>19</v>
      </c>
      <c r="B67" s="75">
        <f>SUM(B59:B66)</f>
        <v>8</v>
      </c>
      <c r="C67" s="76">
        <f>SUM(C59:C66)</f>
        <v>1</v>
      </c>
      <c r="E67" s="74" t="s">
        <v>19</v>
      </c>
      <c r="F67" s="29">
        <f>SUM(F59:F66)</f>
        <v>5</v>
      </c>
      <c r="G67" s="30">
        <f>SUM(G59:G66)</f>
        <v>1</v>
      </c>
    </row>
    <row r="68" spans="1:7" x14ac:dyDescent="0.25">
      <c r="A68" s="3"/>
      <c r="B68" s="29"/>
      <c r="C68" s="30"/>
      <c r="E68" s="28"/>
      <c r="F68" s="29"/>
      <c r="G68" s="30"/>
    </row>
    <row r="69" spans="1:7" x14ac:dyDescent="0.25">
      <c r="A69" s="74" t="s">
        <v>733</v>
      </c>
      <c r="B69" s="75" t="s">
        <v>19</v>
      </c>
      <c r="C69" s="76" t="s">
        <v>728</v>
      </c>
      <c r="E69" s="74" t="s">
        <v>755</v>
      </c>
      <c r="F69" s="79" t="s">
        <v>19</v>
      </c>
      <c r="G69" s="80" t="s">
        <v>728</v>
      </c>
    </row>
    <row r="70" spans="1:7" x14ac:dyDescent="0.25">
      <c r="A70" s="3">
        <v>59</v>
      </c>
      <c r="B70" s="29">
        <v>0</v>
      </c>
      <c r="C70" s="30">
        <v>0</v>
      </c>
      <c r="E70" s="3">
        <v>47</v>
      </c>
      <c r="F70" s="2">
        <v>0</v>
      </c>
      <c r="G70" s="4">
        <v>0</v>
      </c>
    </row>
    <row r="71" spans="1:7" x14ac:dyDescent="0.25">
      <c r="A71" s="3">
        <v>66</v>
      </c>
      <c r="B71" s="29">
        <v>1</v>
      </c>
      <c r="C71" s="30">
        <v>0</v>
      </c>
      <c r="E71" s="3">
        <v>52</v>
      </c>
      <c r="F71" s="2">
        <v>0</v>
      </c>
      <c r="G71" s="4">
        <v>0</v>
      </c>
    </row>
    <row r="72" spans="1:7" x14ac:dyDescent="0.25">
      <c r="A72" s="3">
        <v>74</v>
      </c>
      <c r="B72" s="29">
        <v>1</v>
      </c>
      <c r="C72" s="30">
        <v>0</v>
      </c>
      <c r="E72" s="3">
        <v>57</v>
      </c>
      <c r="F72" s="2">
        <v>0</v>
      </c>
      <c r="G72" s="4">
        <v>0</v>
      </c>
    </row>
    <row r="73" spans="1:7" x14ac:dyDescent="0.25">
      <c r="A73" s="3">
        <v>83</v>
      </c>
      <c r="B73" s="29">
        <v>1</v>
      </c>
      <c r="C73" s="30">
        <v>0</v>
      </c>
      <c r="E73" s="3">
        <v>63</v>
      </c>
      <c r="F73" s="2">
        <v>0</v>
      </c>
      <c r="G73" s="4">
        <v>0</v>
      </c>
    </row>
    <row r="74" spans="1:7" x14ac:dyDescent="0.25">
      <c r="A74" s="3">
        <v>93</v>
      </c>
      <c r="B74" s="29">
        <v>1</v>
      </c>
      <c r="C74" s="30">
        <v>0</v>
      </c>
      <c r="E74" s="3">
        <v>72</v>
      </c>
      <c r="F74" s="2">
        <v>0</v>
      </c>
      <c r="G74" s="4">
        <v>0</v>
      </c>
    </row>
    <row r="75" spans="1:7" x14ac:dyDescent="0.25">
      <c r="A75" s="3">
        <v>105</v>
      </c>
      <c r="B75" s="29">
        <v>0</v>
      </c>
      <c r="C75" s="30">
        <v>0</v>
      </c>
      <c r="E75" s="3">
        <v>84</v>
      </c>
      <c r="F75" s="2">
        <v>0</v>
      </c>
      <c r="G75" s="4">
        <v>0</v>
      </c>
    </row>
    <row r="76" spans="1:7" x14ac:dyDescent="0.25">
      <c r="A76" s="3">
        <v>120</v>
      </c>
      <c r="B76" s="29">
        <v>0</v>
      </c>
      <c r="C76" s="30">
        <v>0</v>
      </c>
      <c r="E76" s="3" t="s">
        <v>17</v>
      </c>
      <c r="F76" s="2">
        <v>0</v>
      </c>
      <c r="G76" s="4">
        <v>0</v>
      </c>
    </row>
    <row r="77" spans="1:7" x14ac:dyDescent="0.25">
      <c r="A77" s="3" t="s">
        <v>27</v>
      </c>
      <c r="B77" s="29">
        <v>0</v>
      </c>
      <c r="C77" s="30">
        <v>0</v>
      </c>
      <c r="E77" s="3"/>
      <c r="F77" s="2"/>
      <c r="G77" s="4"/>
    </row>
    <row r="78" spans="1:7" x14ac:dyDescent="0.25">
      <c r="A78" s="74" t="s">
        <v>19</v>
      </c>
      <c r="B78" s="75">
        <f>SUM(B70:B77)</f>
        <v>4</v>
      </c>
      <c r="C78" s="76">
        <f>SUM(C70:C77)</f>
        <v>0</v>
      </c>
      <c r="E78" s="74" t="s">
        <v>19</v>
      </c>
      <c r="F78" s="29">
        <f>SUM(F70:F77)</f>
        <v>0</v>
      </c>
      <c r="G78" s="30">
        <f>SUM(G70:G77)</f>
        <v>0</v>
      </c>
    </row>
    <row r="79" spans="1:7" x14ac:dyDescent="0.25">
      <c r="A79" s="3"/>
      <c r="B79" s="29"/>
      <c r="C79" s="30"/>
      <c r="E79" s="28"/>
      <c r="F79" s="29"/>
      <c r="G79" s="30"/>
    </row>
    <row r="80" spans="1:7" x14ac:dyDescent="0.25">
      <c r="A80" s="3"/>
      <c r="B80" s="75" t="s">
        <v>19</v>
      </c>
      <c r="C80" s="76" t="s">
        <v>728</v>
      </c>
      <c r="E80" s="28"/>
      <c r="F80" s="75" t="s">
        <v>19</v>
      </c>
      <c r="G80" s="76" t="s">
        <v>728</v>
      </c>
    </row>
    <row r="81" spans="1:7" ht="15.75" thickBot="1" x14ac:dyDescent="0.3">
      <c r="A81" s="5"/>
      <c r="B81" s="32">
        <f>SUM(B78,B67,B56,B45,B34,B23,B11)</f>
        <v>334</v>
      </c>
      <c r="C81" s="33">
        <f>SUM(C78,C67,C56,C45,C34,C23,C11)</f>
        <v>57</v>
      </c>
      <c r="E81" s="31"/>
      <c r="F81" s="32">
        <f>SUM(F78,F67,F56,F45,F34,F23,F11)</f>
        <v>275</v>
      </c>
      <c r="G81" s="33">
        <f>SUM(G78,G67,G56,G45,G34,G23,G11)</f>
        <v>65</v>
      </c>
    </row>
  </sheetData>
  <pageMargins left="0.25" right="0.25" top="0.75" bottom="0.75" header="0.3" footer="0.3"/>
  <pageSetup paperSize="9" scale="62" fitToWidth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5"/>
  <sheetViews>
    <sheetView tabSelected="1" workbookViewId="0">
      <selection activeCell="J10" sqref="J10"/>
    </sheetView>
  </sheetViews>
  <sheetFormatPr defaultRowHeight="15" x14ac:dyDescent="0.25"/>
  <cols>
    <col min="2" max="2" width="12.7109375" bestFit="1" customWidth="1"/>
    <col min="3" max="3" width="14.42578125" bestFit="1" customWidth="1"/>
    <col min="4" max="4" width="12.140625" bestFit="1" customWidth="1"/>
    <col min="5" max="5" width="12.7109375" bestFit="1" customWidth="1"/>
    <col min="6" max="6" width="15.42578125" bestFit="1" customWidth="1"/>
    <col min="7" max="7" width="9.42578125" bestFit="1" customWidth="1"/>
    <col min="8" max="8" width="10" bestFit="1" customWidth="1"/>
  </cols>
  <sheetData>
    <row r="1" spans="1:8" ht="15.75" thickBot="1" x14ac:dyDescent="0.3">
      <c r="A1" s="84"/>
      <c r="B1" s="84" t="s">
        <v>763</v>
      </c>
      <c r="C1" s="84" t="s">
        <v>756</v>
      </c>
      <c r="D1" s="84" t="s">
        <v>758</v>
      </c>
      <c r="E1" s="84" t="s">
        <v>740</v>
      </c>
      <c r="F1" s="84" t="s">
        <v>757</v>
      </c>
      <c r="G1" s="84" t="s">
        <v>762</v>
      </c>
      <c r="H1" s="84" t="s">
        <v>759</v>
      </c>
    </row>
    <row r="2" spans="1:8" x14ac:dyDescent="0.25">
      <c r="A2" s="85">
        <v>2016</v>
      </c>
      <c r="B2" s="26"/>
      <c r="C2" s="26"/>
      <c r="D2" s="26"/>
      <c r="E2" s="26"/>
      <c r="F2" s="26"/>
      <c r="G2" s="26"/>
      <c r="H2" s="27"/>
    </row>
    <row r="3" spans="1:8" x14ac:dyDescent="0.25">
      <c r="A3" s="86" t="s">
        <v>760</v>
      </c>
      <c r="B3" s="29">
        <v>56</v>
      </c>
      <c r="C3" s="29">
        <v>65</v>
      </c>
      <c r="D3" s="29">
        <v>79</v>
      </c>
      <c r="E3" s="29">
        <v>98</v>
      </c>
      <c r="F3" s="29">
        <v>26</v>
      </c>
      <c r="G3" s="29">
        <v>39</v>
      </c>
      <c r="H3" s="30">
        <v>80</v>
      </c>
    </row>
    <row r="4" spans="1:8" x14ac:dyDescent="0.25">
      <c r="A4" s="86" t="s">
        <v>761</v>
      </c>
      <c r="B4" s="29">
        <v>17</v>
      </c>
      <c r="C4" s="29">
        <v>45</v>
      </c>
      <c r="D4" s="29">
        <v>89</v>
      </c>
      <c r="E4" s="29">
        <v>56</v>
      </c>
      <c r="F4" s="29">
        <v>7</v>
      </c>
      <c r="G4" s="29">
        <v>25</v>
      </c>
      <c r="H4" s="30">
        <v>49</v>
      </c>
    </row>
    <row r="5" spans="1:8" ht="15.75" thickBot="1" x14ac:dyDescent="0.3">
      <c r="A5" s="81" t="s">
        <v>19</v>
      </c>
      <c r="B5" s="82">
        <f t="shared" ref="B5:H5" si="0">SUM(B3:B4)</f>
        <v>73</v>
      </c>
      <c r="C5" s="82">
        <f t="shared" si="0"/>
        <v>110</v>
      </c>
      <c r="D5" s="82">
        <f t="shared" si="0"/>
        <v>168</v>
      </c>
      <c r="E5" s="82">
        <f t="shared" si="0"/>
        <v>154</v>
      </c>
      <c r="F5" s="82">
        <f t="shared" si="0"/>
        <v>33</v>
      </c>
      <c r="G5" s="82">
        <f t="shared" si="0"/>
        <v>64</v>
      </c>
      <c r="H5" s="83">
        <f t="shared" si="0"/>
        <v>129</v>
      </c>
    </row>
    <row r="6" spans="1:8" x14ac:dyDescent="0.25">
      <c r="A6" s="85">
        <v>2017</v>
      </c>
      <c r="B6" s="26"/>
      <c r="C6" s="26"/>
      <c r="D6" s="26"/>
      <c r="E6" s="26"/>
      <c r="F6" s="26"/>
      <c r="G6" s="26"/>
      <c r="H6" s="27"/>
    </row>
    <row r="7" spans="1:8" x14ac:dyDescent="0.25">
      <c r="A7" s="86" t="s">
        <v>760</v>
      </c>
      <c r="B7" s="29">
        <v>61</v>
      </c>
      <c r="C7" s="29">
        <v>34</v>
      </c>
      <c r="D7" s="29">
        <v>88</v>
      </c>
      <c r="E7" s="29">
        <v>143</v>
      </c>
      <c r="F7" s="29">
        <v>32</v>
      </c>
      <c r="G7" s="29">
        <v>39</v>
      </c>
      <c r="H7" s="30">
        <v>199</v>
      </c>
    </row>
    <row r="8" spans="1:8" x14ac:dyDescent="0.25">
      <c r="A8" s="86" t="s">
        <v>761</v>
      </c>
      <c r="B8" s="29">
        <v>27</v>
      </c>
      <c r="C8" s="29">
        <v>63</v>
      </c>
      <c r="D8" s="29">
        <v>88</v>
      </c>
      <c r="E8" s="29">
        <v>75</v>
      </c>
      <c r="F8" s="29">
        <v>13</v>
      </c>
      <c r="G8" s="29">
        <v>30</v>
      </c>
      <c r="H8" s="30">
        <v>108</v>
      </c>
    </row>
    <row r="9" spans="1:8" ht="15.75" thickBot="1" x14ac:dyDescent="0.3">
      <c r="A9" s="81" t="s">
        <v>19</v>
      </c>
      <c r="B9" s="82">
        <f t="shared" ref="B9:H9" si="1">SUM(B7:B8)</f>
        <v>88</v>
      </c>
      <c r="C9" s="82">
        <f t="shared" si="1"/>
        <v>97</v>
      </c>
      <c r="D9" s="82">
        <f t="shared" si="1"/>
        <v>176</v>
      </c>
      <c r="E9" s="82">
        <f t="shared" si="1"/>
        <v>218</v>
      </c>
      <c r="F9" s="82">
        <f t="shared" si="1"/>
        <v>45</v>
      </c>
      <c r="G9" s="82">
        <f t="shared" si="1"/>
        <v>69</v>
      </c>
      <c r="H9" s="83">
        <f t="shared" si="1"/>
        <v>307</v>
      </c>
    </row>
    <row r="10" spans="1:8" x14ac:dyDescent="0.25">
      <c r="A10" s="85">
        <v>2018</v>
      </c>
      <c r="B10" s="26"/>
      <c r="C10" s="26"/>
      <c r="D10" s="26"/>
      <c r="E10" s="26"/>
      <c r="F10" s="26"/>
      <c r="G10" s="26"/>
      <c r="H10" s="27"/>
    </row>
    <row r="11" spans="1:8" x14ac:dyDescent="0.25">
      <c r="A11" s="86" t="s">
        <v>760</v>
      </c>
      <c r="B11" s="29">
        <v>83</v>
      </c>
      <c r="C11" s="29">
        <v>76</v>
      </c>
      <c r="D11" s="29">
        <v>94</v>
      </c>
      <c r="E11" s="29">
        <v>179</v>
      </c>
      <c r="F11" s="29">
        <v>22</v>
      </c>
      <c r="G11" s="29">
        <v>37</v>
      </c>
      <c r="H11" s="30">
        <v>242</v>
      </c>
    </row>
    <row r="12" spans="1:8" x14ac:dyDescent="0.25">
      <c r="A12" s="86" t="s">
        <v>761</v>
      </c>
      <c r="B12" s="29">
        <v>39</v>
      </c>
      <c r="C12" s="29">
        <v>77</v>
      </c>
      <c r="D12" s="29">
        <v>106</v>
      </c>
      <c r="E12" s="29">
        <v>95</v>
      </c>
      <c r="F12" s="29">
        <v>10</v>
      </c>
      <c r="G12" s="29">
        <v>30</v>
      </c>
      <c r="H12" s="30">
        <v>125</v>
      </c>
    </row>
    <row r="13" spans="1:8" ht="15.75" thickBot="1" x14ac:dyDescent="0.3">
      <c r="A13" s="81" t="s">
        <v>19</v>
      </c>
      <c r="B13" s="82">
        <f t="shared" ref="B13:H13" si="2">SUM(B11:B12)</f>
        <v>122</v>
      </c>
      <c r="C13" s="82">
        <f t="shared" si="2"/>
        <v>153</v>
      </c>
      <c r="D13" s="82">
        <f t="shared" si="2"/>
        <v>200</v>
      </c>
      <c r="E13" s="82">
        <f t="shared" si="2"/>
        <v>274</v>
      </c>
      <c r="F13" s="82">
        <f t="shared" si="2"/>
        <v>32</v>
      </c>
      <c r="G13" s="82">
        <f t="shared" si="2"/>
        <v>67</v>
      </c>
      <c r="H13" s="83">
        <f t="shared" si="2"/>
        <v>367</v>
      </c>
    </row>
    <row r="15" spans="1:8" x14ac:dyDescent="0.25">
      <c r="A15" s="87" t="s">
        <v>764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1"/>
  <sheetViews>
    <sheetView workbookViewId="0">
      <selection activeCell="F13" sqref="F13"/>
    </sheetView>
  </sheetViews>
  <sheetFormatPr defaultRowHeight="15" x14ac:dyDescent="0.25"/>
  <cols>
    <col min="7" max="9" width="0" hidden="1" customWidth="1"/>
    <col min="11" max="29" width="0" hidden="1" customWidth="1"/>
  </cols>
  <sheetData>
    <row r="1" spans="1:30" ht="15.75" thickBot="1" x14ac:dyDescent="0.3">
      <c r="A1" t="s">
        <v>161</v>
      </c>
      <c r="B1" t="s">
        <v>162</v>
      </c>
      <c r="C1" t="s">
        <v>163</v>
      </c>
      <c r="D1" t="s">
        <v>164</v>
      </c>
      <c r="E1" t="s">
        <v>165</v>
      </c>
      <c r="F1" t="s">
        <v>18</v>
      </c>
      <c r="G1" t="s">
        <v>166</v>
      </c>
      <c r="H1" t="s">
        <v>167</v>
      </c>
      <c r="I1" t="s">
        <v>168</v>
      </c>
      <c r="J1" t="s">
        <v>169</v>
      </c>
      <c r="K1" t="s">
        <v>170</v>
      </c>
      <c r="L1" t="s">
        <v>171</v>
      </c>
      <c r="M1" t="s">
        <v>172</v>
      </c>
      <c r="N1" t="s">
        <v>173</v>
      </c>
      <c r="O1" t="s">
        <v>174</v>
      </c>
      <c r="P1" t="s">
        <v>175</v>
      </c>
      <c r="Q1" t="s">
        <v>176</v>
      </c>
      <c r="R1" t="s">
        <v>177</v>
      </c>
      <c r="S1" t="s">
        <v>178</v>
      </c>
      <c r="T1" t="s">
        <v>179</v>
      </c>
      <c r="U1" t="s">
        <v>180</v>
      </c>
      <c r="V1" t="s">
        <v>181</v>
      </c>
      <c r="W1" t="s">
        <v>182</v>
      </c>
      <c r="X1" t="s">
        <v>183</v>
      </c>
      <c r="Y1" t="s">
        <v>184</v>
      </c>
      <c r="Z1" t="s">
        <v>185</v>
      </c>
      <c r="AA1" t="s">
        <v>186</v>
      </c>
      <c r="AB1" t="s">
        <v>187</v>
      </c>
      <c r="AC1" t="s">
        <v>188</v>
      </c>
      <c r="AD1" t="s">
        <v>19</v>
      </c>
    </row>
    <row r="2" spans="1:30" x14ac:dyDescent="0.25">
      <c r="A2" s="25" t="s">
        <v>193</v>
      </c>
      <c r="B2" s="26" t="s">
        <v>48</v>
      </c>
      <c r="C2" s="26" t="s">
        <v>49</v>
      </c>
      <c r="D2" s="26" t="s">
        <v>50</v>
      </c>
      <c r="E2" s="26" t="s">
        <v>51</v>
      </c>
      <c r="F2" s="26" t="s">
        <v>223</v>
      </c>
      <c r="G2" s="26" t="s">
        <v>51</v>
      </c>
      <c r="H2" s="26" t="s">
        <v>195</v>
      </c>
      <c r="I2" s="26">
        <v>51.4</v>
      </c>
      <c r="J2" s="26">
        <v>52</v>
      </c>
      <c r="K2" s="26">
        <v>11</v>
      </c>
      <c r="L2" s="26"/>
      <c r="M2" s="26" t="s">
        <v>196</v>
      </c>
      <c r="N2" s="26"/>
      <c r="O2" s="26"/>
      <c r="P2" s="26">
        <v>92.5</v>
      </c>
      <c r="Q2" s="26">
        <v>95</v>
      </c>
      <c r="R2" s="26">
        <v>-100</v>
      </c>
      <c r="S2" s="26">
        <v>95</v>
      </c>
      <c r="T2" s="26"/>
      <c r="U2" s="26">
        <v>52.5</v>
      </c>
      <c r="V2" s="26">
        <v>57.5</v>
      </c>
      <c r="W2" s="26">
        <v>-60</v>
      </c>
      <c r="X2" s="26">
        <v>57.5</v>
      </c>
      <c r="Y2" s="26">
        <v>152.5</v>
      </c>
      <c r="Z2" s="26">
        <v>-97.5</v>
      </c>
      <c r="AA2" s="26">
        <v>97.5</v>
      </c>
      <c r="AB2" s="26">
        <v>102.5</v>
      </c>
      <c r="AC2" s="26">
        <v>102.5</v>
      </c>
      <c r="AD2" s="27">
        <v>255</v>
      </c>
    </row>
    <row r="3" spans="1:30" ht="15.75" thickBot="1" x14ac:dyDescent="0.3">
      <c r="A3" s="31" t="s">
        <v>193</v>
      </c>
      <c r="B3" s="32" t="s">
        <v>48</v>
      </c>
      <c r="C3" s="32" t="s">
        <v>49</v>
      </c>
      <c r="D3" s="32" t="s">
        <v>50</v>
      </c>
      <c r="E3" s="32" t="s">
        <v>113</v>
      </c>
      <c r="F3" s="32" t="s">
        <v>228</v>
      </c>
      <c r="G3" s="32" t="s">
        <v>113</v>
      </c>
      <c r="H3" s="32" t="s">
        <v>195</v>
      </c>
      <c r="I3" s="32">
        <v>50.2</v>
      </c>
      <c r="J3" s="32">
        <v>52</v>
      </c>
      <c r="K3" s="32">
        <v>10</v>
      </c>
      <c r="L3" s="32"/>
      <c r="M3" s="32" t="s">
        <v>196</v>
      </c>
      <c r="N3" s="32"/>
      <c r="O3" s="32"/>
      <c r="P3" s="32">
        <v>45</v>
      </c>
      <c r="Q3" s="32">
        <v>50</v>
      </c>
      <c r="R3" s="32">
        <v>55</v>
      </c>
      <c r="S3" s="32">
        <v>55</v>
      </c>
      <c r="T3" s="32"/>
      <c r="U3" s="32">
        <v>27.5</v>
      </c>
      <c r="V3" s="32">
        <v>30</v>
      </c>
      <c r="W3" s="32">
        <v>32.5</v>
      </c>
      <c r="X3" s="32">
        <v>32.5</v>
      </c>
      <c r="Y3" s="32">
        <v>87.5</v>
      </c>
      <c r="Z3" s="32">
        <v>65</v>
      </c>
      <c r="AA3" s="32">
        <v>70</v>
      </c>
      <c r="AB3" s="32">
        <v>75</v>
      </c>
      <c r="AC3" s="32">
        <v>75</v>
      </c>
      <c r="AD3" s="33">
        <v>162.5</v>
      </c>
    </row>
    <row r="4" spans="1:30" x14ac:dyDescent="0.25">
      <c r="A4" s="25" t="s">
        <v>193</v>
      </c>
      <c r="B4" s="26" t="s">
        <v>48</v>
      </c>
      <c r="C4" s="26" t="s">
        <v>49</v>
      </c>
      <c r="D4" s="26" t="s">
        <v>50</v>
      </c>
      <c r="E4" s="26" t="s">
        <v>51</v>
      </c>
      <c r="F4" s="26" t="s">
        <v>242</v>
      </c>
      <c r="G4" s="26" t="s">
        <v>51</v>
      </c>
      <c r="H4" s="26" t="s">
        <v>195</v>
      </c>
      <c r="I4" s="26">
        <v>56.7</v>
      </c>
      <c r="J4" s="26">
        <v>57</v>
      </c>
      <c r="K4" s="26">
        <v>7</v>
      </c>
      <c r="L4" s="26"/>
      <c r="M4" s="26" t="s">
        <v>231</v>
      </c>
      <c r="N4" s="26"/>
      <c r="O4" s="26"/>
      <c r="P4" s="26">
        <v>95</v>
      </c>
      <c r="Q4" s="26">
        <v>102.5</v>
      </c>
      <c r="R4" s="26">
        <v>110.5</v>
      </c>
      <c r="S4" s="26">
        <v>110.5</v>
      </c>
      <c r="T4" s="26"/>
      <c r="U4" s="26">
        <v>57.5</v>
      </c>
      <c r="V4" s="26">
        <v>63.5</v>
      </c>
      <c r="W4" s="26">
        <v>70</v>
      </c>
      <c r="X4" s="26">
        <v>70</v>
      </c>
      <c r="Y4" s="26">
        <v>180.5</v>
      </c>
      <c r="Z4" s="26">
        <v>132.5</v>
      </c>
      <c r="AA4" s="26">
        <v>140.5</v>
      </c>
      <c r="AB4" s="26">
        <v>145</v>
      </c>
      <c r="AC4" s="26">
        <v>145</v>
      </c>
      <c r="AD4" s="27">
        <v>325.5</v>
      </c>
    </row>
    <row r="5" spans="1:30" x14ac:dyDescent="0.25">
      <c r="A5" s="28" t="s">
        <v>193</v>
      </c>
      <c r="B5" s="29" t="s">
        <v>48</v>
      </c>
      <c r="C5" s="29" t="s">
        <v>49</v>
      </c>
      <c r="D5" s="29" t="s">
        <v>50</v>
      </c>
      <c r="E5" s="29" t="s">
        <v>57</v>
      </c>
      <c r="F5" s="29" t="s">
        <v>225</v>
      </c>
      <c r="G5" s="29" t="s">
        <v>57</v>
      </c>
      <c r="H5" s="29" t="s">
        <v>195</v>
      </c>
      <c r="I5" s="29">
        <v>56.3</v>
      </c>
      <c r="J5" s="29">
        <v>57</v>
      </c>
      <c r="K5" s="29">
        <v>9</v>
      </c>
      <c r="L5" s="29"/>
      <c r="M5" s="29" t="s">
        <v>196</v>
      </c>
      <c r="N5" s="29"/>
      <c r="O5" s="29"/>
      <c r="P5" s="29">
        <v>80</v>
      </c>
      <c r="Q5" s="29">
        <v>-82.5</v>
      </c>
      <c r="R5" s="29">
        <v>-82.5</v>
      </c>
      <c r="S5" s="29">
        <v>80</v>
      </c>
      <c r="T5" s="29"/>
      <c r="U5" s="29">
        <v>30</v>
      </c>
      <c r="V5" s="29">
        <v>-35</v>
      </c>
      <c r="W5" s="29">
        <v>35</v>
      </c>
      <c r="X5" s="29">
        <v>35</v>
      </c>
      <c r="Y5" s="29">
        <v>115</v>
      </c>
      <c r="Z5" s="29">
        <v>100</v>
      </c>
      <c r="AA5" s="29">
        <v>-105</v>
      </c>
      <c r="AB5" s="29">
        <v>105</v>
      </c>
      <c r="AC5" s="29">
        <v>105</v>
      </c>
      <c r="AD5" s="30">
        <v>220</v>
      </c>
    </row>
    <row r="6" spans="1:30" ht="15.75" thickBot="1" x14ac:dyDescent="0.3">
      <c r="A6" s="31" t="s">
        <v>193</v>
      </c>
      <c r="B6" s="32" t="s">
        <v>48</v>
      </c>
      <c r="C6" s="32" t="s">
        <v>49</v>
      </c>
      <c r="D6" s="32" t="s">
        <v>50</v>
      </c>
      <c r="E6" s="32" t="s">
        <v>55</v>
      </c>
      <c r="F6" s="32" t="s">
        <v>208</v>
      </c>
      <c r="G6" s="32" t="s">
        <v>55</v>
      </c>
      <c r="H6" s="32" t="s">
        <v>195</v>
      </c>
      <c r="I6" s="32">
        <v>55.7</v>
      </c>
      <c r="J6" s="32">
        <v>57</v>
      </c>
      <c r="K6" s="32">
        <v>8</v>
      </c>
      <c r="L6" s="32"/>
      <c r="M6" s="32" t="s">
        <v>196</v>
      </c>
      <c r="N6" s="32"/>
      <c r="O6" s="32"/>
      <c r="P6" s="32">
        <v>75</v>
      </c>
      <c r="Q6" s="32">
        <v>80</v>
      </c>
      <c r="R6" s="32">
        <v>85</v>
      </c>
      <c r="S6" s="32">
        <v>85</v>
      </c>
      <c r="T6" s="32"/>
      <c r="U6" s="32">
        <v>35</v>
      </c>
      <c r="V6" s="32">
        <v>37.5</v>
      </c>
      <c r="W6" s="32">
        <v>-40</v>
      </c>
      <c r="X6" s="32">
        <v>37.5</v>
      </c>
      <c r="Y6" s="32">
        <v>122.5</v>
      </c>
      <c r="Z6" s="32">
        <v>-90</v>
      </c>
      <c r="AA6" s="32">
        <v>-90</v>
      </c>
      <c r="AB6" s="32">
        <v>90</v>
      </c>
      <c r="AC6" s="32">
        <v>90</v>
      </c>
      <c r="AD6" s="33">
        <v>212.5</v>
      </c>
    </row>
    <row r="7" spans="1:30" x14ac:dyDescent="0.25">
      <c r="A7" s="25" t="s">
        <v>193</v>
      </c>
      <c r="B7" s="26" t="s">
        <v>48</v>
      </c>
      <c r="C7" s="26" t="s">
        <v>49</v>
      </c>
      <c r="D7" s="26" t="s">
        <v>50</v>
      </c>
      <c r="E7" s="26" t="s">
        <v>55</v>
      </c>
      <c r="F7" s="26" t="s">
        <v>230</v>
      </c>
      <c r="G7" s="26" t="s">
        <v>55</v>
      </c>
      <c r="H7" s="26" t="s">
        <v>195</v>
      </c>
      <c r="I7" s="26">
        <v>61.8</v>
      </c>
      <c r="J7" s="26">
        <v>63</v>
      </c>
      <c r="K7" s="26">
        <v>23</v>
      </c>
      <c r="L7" s="26"/>
      <c r="M7" s="26" t="s">
        <v>231</v>
      </c>
      <c r="N7" s="26"/>
      <c r="O7" s="26"/>
      <c r="P7" s="26">
        <v>130</v>
      </c>
      <c r="Q7" s="26">
        <v>137.5</v>
      </c>
      <c r="R7" s="26">
        <v>-145</v>
      </c>
      <c r="S7" s="26">
        <v>137.5</v>
      </c>
      <c r="T7" s="26"/>
      <c r="U7" s="26">
        <v>57.5</v>
      </c>
      <c r="V7" s="26">
        <v>62.5</v>
      </c>
      <c r="W7" s="26">
        <v>67.5</v>
      </c>
      <c r="X7" s="26">
        <v>67.5</v>
      </c>
      <c r="Y7" s="26">
        <v>205</v>
      </c>
      <c r="Z7" s="26">
        <v>150</v>
      </c>
      <c r="AA7" s="26">
        <v>157.5</v>
      </c>
      <c r="AB7" s="26">
        <v>162.5</v>
      </c>
      <c r="AC7" s="26">
        <v>162.5</v>
      </c>
      <c r="AD7" s="27">
        <v>367.5</v>
      </c>
    </row>
    <row r="8" spans="1:30" x14ac:dyDescent="0.25">
      <c r="A8" s="28" t="s">
        <v>193</v>
      </c>
      <c r="B8" s="29" t="s">
        <v>48</v>
      </c>
      <c r="C8" s="29" t="s">
        <v>49</v>
      </c>
      <c r="D8" s="29" t="s">
        <v>50</v>
      </c>
      <c r="E8" s="29" t="s">
        <v>113</v>
      </c>
      <c r="F8" s="29" t="s">
        <v>199</v>
      </c>
      <c r="G8" s="29" t="s">
        <v>113</v>
      </c>
      <c r="H8" s="29" t="s">
        <v>195</v>
      </c>
      <c r="I8" s="29">
        <v>61</v>
      </c>
      <c r="J8" s="29">
        <v>63</v>
      </c>
      <c r="K8" s="29">
        <v>3</v>
      </c>
      <c r="L8" s="29"/>
      <c r="M8" s="29" t="s">
        <v>196</v>
      </c>
      <c r="N8" s="29"/>
      <c r="O8" s="29"/>
      <c r="P8" s="29">
        <v>92.5</v>
      </c>
      <c r="Q8" s="29">
        <v>97.5</v>
      </c>
      <c r="R8" s="29">
        <v>102.5</v>
      </c>
      <c r="S8" s="29">
        <v>102.5</v>
      </c>
      <c r="T8" s="29"/>
      <c r="U8" s="29">
        <v>55</v>
      </c>
      <c r="V8" s="29">
        <v>60</v>
      </c>
      <c r="W8" s="29">
        <v>62.5</v>
      </c>
      <c r="X8" s="29">
        <v>62.5</v>
      </c>
      <c r="Y8" s="29">
        <v>165</v>
      </c>
      <c r="Z8" s="29">
        <v>140</v>
      </c>
      <c r="AA8" s="29">
        <v>152.5</v>
      </c>
      <c r="AB8" s="29">
        <v>160</v>
      </c>
      <c r="AC8" s="29">
        <v>160</v>
      </c>
      <c r="AD8" s="30">
        <v>325</v>
      </c>
    </row>
    <row r="9" spans="1:30" x14ac:dyDescent="0.25">
      <c r="A9" s="28" t="s">
        <v>193</v>
      </c>
      <c r="B9" s="29" t="s">
        <v>48</v>
      </c>
      <c r="C9" s="29" t="s">
        <v>49</v>
      </c>
      <c r="D9" s="29" t="s">
        <v>50</v>
      </c>
      <c r="E9" s="29" t="s">
        <v>124</v>
      </c>
      <c r="F9" s="29" t="s">
        <v>194</v>
      </c>
      <c r="G9" s="29" t="s">
        <v>124</v>
      </c>
      <c r="H9" s="29" t="s">
        <v>195</v>
      </c>
      <c r="I9" s="29">
        <v>62.5</v>
      </c>
      <c r="J9" s="29">
        <v>63</v>
      </c>
      <c r="K9" s="29">
        <v>6</v>
      </c>
      <c r="L9" s="29"/>
      <c r="M9" s="29" t="s">
        <v>196</v>
      </c>
      <c r="N9" s="29"/>
      <c r="O9" s="29"/>
      <c r="P9" s="29">
        <v>92.5</v>
      </c>
      <c r="Q9" s="29">
        <v>95</v>
      </c>
      <c r="R9" s="29">
        <v>-100</v>
      </c>
      <c r="S9" s="29">
        <v>95</v>
      </c>
      <c r="T9" s="29"/>
      <c r="U9" s="29">
        <v>52.5</v>
      </c>
      <c r="V9" s="29">
        <v>55</v>
      </c>
      <c r="W9" s="29">
        <v>-57.5</v>
      </c>
      <c r="X9" s="29">
        <v>55</v>
      </c>
      <c r="Y9" s="29">
        <v>150</v>
      </c>
      <c r="Z9" s="29">
        <v>117.5</v>
      </c>
      <c r="AA9" s="29">
        <v>122.5</v>
      </c>
      <c r="AB9" s="29">
        <v>130</v>
      </c>
      <c r="AC9" s="29">
        <v>130</v>
      </c>
      <c r="AD9" s="30">
        <v>280</v>
      </c>
    </row>
    <row r="10" spans="1:30" x14ac:dyDescent="0.25">
      <c r="A10" s="28" t="s">
        <v>193</v>
      </c>
      <c r="B10" s="29" t="s">
        <v>48</v>
      </c>
      <c r="C10" s="29" t="s">
        <v>49</v>
      </c>
      <c r="D10" s="29" t="s">
        <v>50</v>
      </c>
      <c r="E10" s="29" t="s">
        <v>55</v>
      </c>
      <c r="F10" s="29" t="s">
        <v>237</v>
      </c>
      <c r="G10" s="29" t="s">
        <v>55</v>
      </c>
      <c r="H10" s="29" t="s">
        <v>195</v>
      </c>
      <c r="I10" s="29">
        <v>61.1</v>
      </c>
      <c r="J10" s="29">
        <v>63</v>
      </c>
      <c r="K10" s="29">
        <v>7</v>
      </c>
      <c r="L10" s="29"/>
      <c r="M10" s="29" t="s">
        <v>196</v>
      </c>
      <c r="N10" s="29"/>
      <c r="O10" s="29"/>
      <c r="P10" s="29">
        <v>80</v>
      </c>
      <c r="Q10" s="29">
        <v>85</v>
      </c>
      <c r="R10" s="29">
        <v>90</v>
      </c>
      <c r="S10" s="29">
        <v>90</v>
      </c>
      <c r="T10" s="29"/>
      <c r="U10" s="29">
        <v>35</v>
      </c>
      <c r="V10" s="29">
        <v>37.5</v>
      </c>
      <c r="W10" s="29">
        <v>-40</v>
      </c>
      <c r="X10" s="29">
        <v>37.5</v>
      </c>
      <c r="Y10" s="29">
        <v>127.5</v>
      </c>
      <c r="Z10" s="29">
        <v>95</v>
      </c>
      <c r="AA10" s="29">
        <v>102.5</v>
      </c>
      <c r="AB10" s="29">
        <v>105</v>
      </c>
      <c r="AC10" s="29">
        <v>105</v>
      </c>
      <c r="AD10" s="35">
        <v>232.5</v>
      </c>
    </row>
    <row r="11" spans="1:30" x14ac:dyDescent="0.25">
      <c r="A11" s="28" t="s">
        <v>193</v>
      </c>
      <c r="B11" s="29" t="s">
        <v>48</v>
      </c>
      <c r="C11" s="29" t="s">
        <v>49</v>
      </c>
      <c r="D11" s="29" t="s">
        <v>50</v>
      </c>
      <c r="E11" s="29" t="s">
        <v>113</v>
      </c>
      <c r="F11" s="29" t="s">
        <v>205</v>
      </c>
      <c r="G11" s="29" t="s">
        <v>113</v>
      </c>
      <c r="H11" s="29" t="s">
        <v>195</v>
      </c>
      <c r="I11" s="29">
        <v>60</v>
      </c>
      <c r="J11" s="29">
        <v>63</v>
      </c>
      <c r="K11" s="29">
        <v>2</v>
      </c>
      <c r="L11" s="29"/>
      <c r="M11" s="29" t="s">
        <v>196</v>
      </c>
      <c r="N11" s="29"/>
      <c r="O11" s="29"/>
      <c r="P11" s="29">
        <v>70</v>
      </c>
      <c r="Q11" s="29">
        <v>75</v>
      </c>
      <c r="R11" s="29">
        <v>80</v>
      </c>
      <c r="S11" s="29">
        <v>80</v>
      </c>
      <c r="T11" s="29"/>
      <c r="U11" s="29">
        <v>27.5</v>
      </c>
      <c r="V11" s="29">
        <v>30</v>
      </c>
      <c r="W11" s="29">
        <v>32.5</v>
      </c>
      <c r="X11" s="29">
        <v>32.5</v>
      </c>
      <c r="Y11" s="29">
        <v>112.5</v>
      </c>
      <c r="Z11" s="29">
        <v>75</v>
      </c>
      <c r="AA11" s="29">
        <v>80</v>
      </c>
      <c r="AB11" s="29">
        <v>-85</v>
      </c>
      <c r="AC11" s="29">
        <v>80</v>
      </c>
      <c r="AD11" s="35">
        <v>192.5</v>
      </c>
    </row>
    <row r="12" spans="1:30" ht="15.75" thickBot="1" x14ac:dyDescent="0.3">
      <c r="A12" s="31" t="s">
        <v>193</v>
      </c>
      <c r="B12" s="32" t="s">
        <v>48</v>
      </c>
      <c r="C12" s="32" t="s">
        <v>49</v>
      </c>
      <c r="D12" s="32" t="s">
        <v>50</v>
      </c>
      <c r="E12" s="32" t="s">
        <v>113</v>
      </c>
      <c r="F12" s="32" t="s">
        <v>209</v>
      </c>
      <c r="G12" s="32" t="s">
        <v>113</v>
      </c>
      <c r="H12" s="32" t="s">
        <v>195</v>
      </c>
      <c r="I12" s="32">
        <v>57.9</v>
      </c>
      <c r="J12" s="32">
        <v>63</v>
      </c>
      <c r="K12" s="32">
        <v>5</v>
      </c>
      <c r="L12" s="32"/>
      <c r="M12" s="32" t="s">
        <v>196</v>
      </c>
      <c r="N12" s="32"/>
      <c r="O12" s="32"/>
      <c r="P12" s="32">
        <v>60</v>
      </c>
      <c r="Q12" s="32">
        <v>65</v>
      </c>
      <c r="R12" s="32">
        <v>70</v>
      </c>
      <c r="S12" s="32">
        <v>70</v>
      </c>
      <c r="T12" s="32"/>
      <c r="U12" s="32">
        <v>32.5</v>
      </c>
      <c r="V12" s="32">
        <v>35</v>
      </c>
      <c r="W12" s="32">
        <v>37.5</v>
      </c>
      <c r="X12" s="32">
        <v>37.5</v>
      </c>
      <c r="Y12" s="32">
        <v>107.5</v>
      </c>
      <c r="Z12" s="32">
        <v>80</v>
      </c>
      <c r="AA12" s="32">
        <v>85</v>
      </c>
      <c r="AB12" s="32">
        <v>-92.5</v>
      </c>
      <c r="AC12" s="32">
        <v>85</v>
      </c>
      <c r="AD12" s="36">
        <v>192.5</v>
      </c>
    </row>
    <row r="13" spans="1:30" x14ac:dyDescent="0.25">
      <c r="A13" s="25" t="s">
        <v>193</v>
      </c>
      <c r="B13" s="26" t="s">
        <v>48</v>
      </c>
      <c r="C13" s="26" t="s">
        <v>49</v>
      </c>
      <c r="D13" s="26" t="s">
        <v>50</v>
      </c>
      <c r="E13" s="26" t="s">
        <v>59</v>
      </c>
      <c r="F13" s="26" t="s">
        <v>273</v>
      </c>
      <c r="G13" s="26" t="s">
        <v>59</v>
      </c>
      <c r="H13" s="26" t="s">
        <v>195</v>
      </c>
      <c r="I13" s="26">
        <v>69.400000000000006</v>
      </c>
      <c r="J13" s="26">
        <v>72</v>
      </c>
      <c r="K13" s="26">
        <v>26</v>
      </c>
      <c r="L13" s="26"/>
      <c r="M13" s="26" t="s">
        <v>196</v>
      </c>
      <c r="N13" s="26"/>
      <c r="O13" s="26"/>
      <c r="P13" s="26">
        <v>147.5</v>
      </c>
      <c r="Q13" s="26">
        <v>157.5</v>
      </c>
      <c r="R13" s="26">
        <v>163</v>
      </c>
      <c r="S13" s="26">
        <v>163</v>
      </c>
      <c r="T13" s="26"/>
      <c r="U13" s="26">
        <v>82.5</v>
      </c>
      <c r="V13" s="26">
        <v>87.5</v>
      </c>
      <c r="W13" s="26">
        <v>90</v>
      </c>
      <c r="X13" s="26">
        <v>90</v>
      </c>
      <c r="Y13" s="26">
        <v>253</v>
      </c>
      <c r="Z13" s="26">
        <v>175</v>
      </c>
      <c r="AA13" s="26">
        <v>185</v>
      </c>
      <c r="AB13" s="26">
        <v>190</v>
      </c>
      <c r="AC13" s="26">
        <v>190</v>
      </c>
      <c r="AD13" s="27">
        <v>443</v>
      </c>
    </row>
    <row r="14" spans="1:30" ht="15.75" thickBot="1" x14ac:dyDescent="0.3">
      <c r="A14" s="31" t="s">
        <v>193</v>
      </c>
      <c r="B14" s="32" t="s">
        <v>48</v>
      </c>
      <c r="C14" s="32" t="s">
        <v>49</v>
      </c>
      <c r="D14" s="32" t="s">
        <v>50</v>
      </c>
      <c r="E14" s="32" t="s">
        <v>124</v>
      </c>
      <c r="F14" s="32" t="s">
        <v>263</v>
      </c>
      <c r="G14" s="32" t="s">
        <v>124</v>
      </c>
      <c r="H14" s="32" t="s">
        <v>195</v>
      </c>
      <c r="I14" s="32">
        <v>67.2</v>
      </c>
      <c r="J14" s="32">
        <v>72</v>
      </c>
      <c r="K14" s="32">
        <v>14</v>
      </c>
      <c r="L14" s="32"/>
      <c r="M14" s="32" t="s">
        <v>196</v>
      </c>
      <c r="N14" s="32"/>
      <c r="O14" s="32"/>
      <c r="P14" s="32">
        <v>92.5</v>
      </c>
      <c r="Q14" s="32">
        <v>100</v>
      </c>
      <c r="R14" s="32">
        <v>105</v>
      </c>
      <c r="S14" s="32">
        <v>105</v>
      </c>
      <c r="T14" s="32"/>
      <c r="U14" s="32">
        <v>70</v>
      </c>
      <c r="V14" s="32">
        <v>72.5</v>
      </c>
      <c r="W14" s="32">
        <v>-75</v>
      </c>
      <c r="X14" s="32">
        <v>72.5</v>
      </c>
      <c r="Y14" s="32">
        <v>177.5</v>
      </c>
      <c r="Z14" s="32">
        <v>130</v>
      </c>
      <c r="AA14" s="32">
        <v>140</v>
      </c>
      <c r="AB14" s="32">
        <v>-145</v>
      </c>
      <c r="AC14" s="32">
        <v>140</v>
      </c>
      <c r="AD14" s="33">
        <v>317.5</v>
      </c>
    </row>
    <row r="15" spans="1:30" x14ac:dyDescent="0.25">
      <c r="A15" s="25" t="s">
        <v>193</v>
      </c>
      <c r="B15" s="26" t="s">
        <v>48</v>
      </c>
      <c r="C15" s="26" t="s">
        <v>49</v>
      </c>
      <c r="D15" s="26" t="s">
        <v>50</v>
      </c>
      <c r="E15" s="26" t="s">
        <v>124</v>
      </c>
      <c r="F15" s="26" t="s">
        <v>257</v>
      </c>
      <c r="G15" s="26" t="s">
        <v>124</v>
      </c>
      <c r="H15" s="26" t="s">
        <v>195</v>
      </c>
      <c r="I15" s="26">
        <v>81.099999999999994</v>
      </c>
      <c r="J15" s="26">
        <v>84</v>
      </c>
      <c r="K15" s="26">
        <v>15</v>
      </c>
      <c r="L15" s="26"/>
      <c r="M15" s="26" t="s">
        <v>196</v>
      </c>
      <c r="N15" s="26"/>
      <c r="O15" s="26"/>
      <c r="P15" s="26">
        <v>130</v>
      </c>
      <c r="Q15" s="26">
        <v>140</v>
      </c>
      <c r="R15" s="26">
        <v>147.5</v>
      </c>
      <c r="S15" s="26">
        <v>147.5</v>
      </c>
      <c r="T15" s="26"/>
      <c r="U15" s="26">
        <v>77.5</v>
      </c>
      <c r="V15" s="26">
        <v>-82.5</v>
      </c>
      <c r="W15" s="26">
        <v>-83</v>
      </c>
      <c r="X15" s="26">
        <v>77.5</v>
      </c>
      <c r="Y15" s="26">
        <v>225</v>
      </c>
      <c r="Z15" s="26">
        <v>170</v>
      </c>
      <c r="AA15" s="26">
        <v>180</v>
      </c>
      <c r="AB15" s="26">
        <v>-187.5</v>
      </c>
      <c r="AC15" s="26">
        <v>180</v>
      </c>
      <c r="AD15" s="27">
        <v>405</v>
      </c>
    </row>
    <row r="16" spans="1:30" x14ac:dyDescent="0.25">
      <c r="A16" s="28" t="s">
        <v>193</v>
      </c>
      <c r="B16" s="29" t="s">
        <v>48</v>
      </c>
      <c r="C16" s="29" t="s">
        <v>49</v>
      </c>
      <c r="D16" s="29" t="s">
        <v>50</v>
      </c>
      <c r="E16" s="29" t="s">
        <v>92</v>
      </c>
      <c r="F16" s="29" t="s">
        <v>282</v>
      </c>
      <c r="G16" s="29" t="s">
        <v>261</v>
      </c>
      <c r="H16" s="29" t="s">
        <v>195</v>
      </c>
      <c r="I16" s="29">
        <v>82</v>
      </c>
      <c r="J16" s="29">
        <v>84</v>
      </c>
      <c r="K16" s="29">
        <v>8</v>
      </c>
      <c r="L16" s="29"/>
      <c r="M16" s="29" t="s">
        <v>196</v>
      </c>
      <c r="N16" s="29"/>
      <c r="O16" s="29"/>
      <c r="P16" s="29">
        <v>127.5</v>
      </c>
      <c r="Q16" s="29">
        <v>-135</v>
      </c>
      <c r="R16" s="29">
        <v>135</v>
      </c>
      <c r="S16" s="29">
        <v>135</v>
      </c>
      <c r="T16" s="29"/>
      <c r="U16" s="29">
        <v>52.5</v>
      </c>
      <c r="V16" s="29">
        <v>-57.5</v>
      </c>
      <c r="W16" s="29">
        <v>57.5</v>
      </c>
      <c r="X16" s="29">
        <v>57.5</v>
      </c>
      <c r="Y16" s="29">
        <v>192.5</v>
      </c>
      <c r="Z16" s="29">
        <v>147.5</v>
      </c>
      <c r="AA16" s="29">
        <v>157.5</v>
      </c>
      <c r="AB16" s="29">
        <v>-165</v>
      </c>
      <c r="AC16" s="29">
        <v>157.5</v>
      </c>
      <c r="AD16" s="30">
        <v>350</v>
      </c>
    </row>
    <row r="17" spans="1:30" x14ac:dyDescent="0.25">
      <c r="A17" s="28" t="s">
        <v>193</v>
      </c>
      <c r="B17" s="29" t="s">
        <v>48</v>
      </c>
      <c r="C17" s="29" t="s">
        <v>49</v>
      </c>
      <c r="D17" s="29" t="s">
        <v>50</v>
      </c>
      <c r="E17" s="29" t="s">
        <v>92</v>
      </c>
      <c r="F17" s="29" t="s">
        <v>260</v>
      </c>
      <c r="G17" s="29" t="s">
        <v>261</v>
      </c>
      <c r="H17" s="29" t="s">
        <v>195</v>
      </c>
      <c r="I17" s="29">
        <v>83.2</v>
      </c>
      <c r="J17" s="29">
        <v>84</v>
      </c>
      <c r="K17" s="29">
        <v>3</v>
      </c>
      <c r="L17" s="29"/>
      <c r="M17" s="29" t="s">
        <v>196</v>
      </c>
      <c r="N17" s="29"/>
      <c r="O17" s="29"/>
      <c r="P17" s="29">
        <v>110</v>
      </c>
      <c r="Q17" s="29">
        <v>117.5</v>
      </c>
      <c r="R17" s="29">
        <v>-125</v>
      </c>
      <c r="S17" s="29">
        <v>117.5</v>
      </c>
      <c r="T17" s="29"/>
      <c r="U17" s="29">
        <v>50</v>
      </c>
      <c r="V17" s="29">
        <v>-55</v>
      </c>
      <c r="W17" s="29">
        <v>-55</v>
      </c>
      <c r="X17" s="29">
        <v>50</v>
      </c>
      <c r="Y17" s="29">
        <v>167.5</v>
      </c>
      <c r="Z17" s="29">
        <v>140</v>
      </c>
      <c r="AA17" s="29">
        <v>-145</v>
      </c>
      <c r="AB17" s="29">
        <v>-145</v>
      </c>
      <c r="AC17" s="29">
        <v>140</v>
      </c>
      <c r="AD17" s="30">
        <v>307.5</v>
      </c>
    </row>
    <row r="18" spans="1:30" ht="15.75" thickBot="1" x14ac:dyDescent="0.3">
      <c r="A18" s="31" t="s">
        <v>193</v>
      </c>
      <c r="B18" s="32" t="s">
        <v>48</v>
      </c>
      <c r="C18" s="32" t="s">
        <v>49</v>
      </c>
      <c r="D18" s="32" t="s">
        <v>50</v>
      </c>
      <c r="E18" s="32" t="s">
        <v>113</v>
      </c>
      <c r="F18" s="32" t="s">
        <v>256</v>
      </c>
      <c r="G18" s="32" t="s">
        <v>113</v>
      </c>
      <c r="H18" s="32" t="s">
        <v>195</v>
      </c>
      <c r="I18" s="32">
        <v>82.5</v>
      </c>
      <c r="J18" s="32">
        <v>84</v>
      </c>
      <c r="K18" s="32">
        <v>1</v>
      </c>
      <c r="L18" s="32"/>
      <c r="M18" s="32" t="s">
        <v>196</v>
      </c>
      <c r="N18" s="32"/>
      <c r="O18" s="32"/>
      <c r="P18" s="32">
        <v>95</v>
      </c>
      <c r="Q18" s="32">
        <v>100</v>
      </c>
      <c r="R18" s="32">
        <v>105</v>
      </c>
      <c r="S18" s="32">
        <v>105</v>
      </c>
      <c r="T18" s="32"/>
      <c r="U18" s="32">
        <v>-35</v>
      </c>
      <c r="V18" s="32">
        <v>37.5</v>
      </c>
      <c r="W18" s="32">
        <v>-40</v>
      </c>
      <c r="X18" s="32">
        <v>37.5</v>
      </c>
      <c r="Y18" s="32">
        <v>142.5</v>
      </c>
      <c r="Z18" s="32">
        <v>102.5</v>
      </c>
      <c r="AA18" s="32">
        <v>110</v>
      </c>
      <c r="AB18" s="32">
        <v>115</v>
      </c>
      <c r="AC18" s="32">
        <v>115</v>
      </c>
      <c r="AD18" s="36">
        <v>257.5</v>
      </c>
    </row>
    <row r="19" spans="1:30" x14ac:dyDescent="0.25">
      <c r="A19" s="25" t="s">
        <v>193</v>
      </c>
      <c r="B19" s="26" t="s">
        <v>48</v>
      </c>
      <c r="C19" s="26" t="s">
        <v>49</v>
      </c>
      <c r="D19" s="26" t="s">
        <v>50</v>
      </c>
      <c r="E19" s="26" t="s">
        <v>124</v>
      </c>
      <c r="F19" s="26" t="s">
        <v>277</v>
      </c>
      <c r="G19" s="26" t="s">
        <v>124</v>
      </c>
      <c r="H19" s="26" t="s">
        <v>195</v>
      </c>
      <c r="I19" s="26">
        <v>96.3</v>
      </c>
      <c r="J19" s="26" t="s">
        <v>17</v>
      </c>
      <c r="K19" s="26">
        <v>17</v>
      </c>
      <c r="L19" s="26"/>
      <c r="M19" s="26" t="s">
        <v>196</v>
      </c>
      <c r="N19" s="26"/>
      <c r="O19" s="26"/>
      <c r="P19" s="26">
        <v>122.5</v>
      </c>
      <c r="Q19" s="26">
        <v>132.5</v>
      </c>
      <c r="R19" s="26">
        <v>142.5</v>
      </c>
      <c r="S19" s="26">
        <v>142.5</v>
      </c>
      <c r="T19" s="26"/>
      <c r="U19" s="26">
        <v>55.5</v>
      </c>
      <c r="V19" s="26">
        <v>60</v>
      </c>
      <c r="W19" s="26">
        <v>-65</v>
      </c>
      <c r="X19" s="26">
        <v>60</v>
      </c>
      <c r="Y19" s="26">
        <v>202.5</v>
      </c>
      <c r="Z19" s="26">
        <v>125</v>
      </c>
      <c r="AA19" s="26">
        <v>135</v>
      </c>
      <c r="AB19" s="26">
        <v>145</v>
      </c>
      <c r="AC19" s="26">
        <v>145</v>
      </c>
      <c r="AD19" s="27">
        <v>347.5</v>
      </c>
    </row>
    <row r="20" spans="1:30" x14ac:dyDescent="0.25">
      <c r="A20" s="28" t="s">
        <v>193</v>
      </c>
      <c r="B20" s="29" t="s">
        <v>48</v>
      </c>
      <c r="C20" s="29" t="s">
        <v>49</v>
      </c>
      <c r="D20" s="29" t="s">
        <v>50</v>
      </c>
      <c r="E20" s="29" t="s">
        <v>59</v>
      </c>
      <c r="F20" s="29" t="s">
        <v>250</v>
      </c>
      <c r="G20" s="29" t="s">
        <v>59</v>
      </c>
      <c r="H20" s="29" t="s">
        <v>195</v>
      </c>
      <c r="I20" s="29">
        <v>117.3</v>
      </c>
      <c r="J20" s="29" t="s">
        <v>17</v>
      </c>
      <c r="K20" s="29">
        <v>19</v>
      </c>
      <c r="L20" s="29"/>
      <c r="M20" s="29" t="s">
        <v>231</v>
      </c>
      <c r="N20" s="29"/>
      <c r="O20" s="29"/>
      <c r="P20" s="29">
        <v>112.5</v>
      </c>
      <c r="Q20" s="29">
        <v>120</v>
      </c>
      <c r="R20" s="29">
        <v>-130</v>
      </c>
      <c r="S20" s="29">
        <v>120</v>
      </c>
      <c r="T20" s="29"/>
      <c r="U20" s="29">
        <v>52.5</v>
      </c>
      <c r="V20" s="29">
        <v>57.5</v>
      </c>
      <c r="W20" s="29">
        <v>62.5</v>
      </c>
      <c r="X20" s="29">
        <v>62.5</v>
      </c>
      <c r="Y20" s="29">
        <v>182.5</v>
      </c>
      <c r="Z20" s="29">
        <v>140</v>
      </c>
      <c r="AA20" s="29">
        <v>150.5</v>
      </c>
      <c r="AB20" s="29">
        <v>-167.5</v>
      </c>
      <c r="AC20" s="29">
        <v>150.5</v>
      </c>
      <c r="AD20" s="30">
        <v>333</v>
      </c>
    </row>
    <row r="21" spans="1:30" ht="15.75" thickBot="1" x14ac:dyDescent="0.3">
      <c r="A21" s="31" t="s">
        <v>193</v>
      </c>
      <c r="B21" s="32" t="s">
        <v>48</v>
      </c>
      <c r="C21" s="32" t="s">
        <v>49</v>
      </c>
      <c r="D21" s="32" t="s">
        <v>50</v>
      </c>
      <c r="E21" s="32" t="s">
        <v>113</v>
      </c>
      <c r="F21" s="32" t="s">
        <v>252</v>
      </c>
      <c r="G21" s="32" t="s">
        <v>113</v>
      </c>
      <c r="H21" s="32" t="s">
        <v>195</v>
      </c>
      <c r="I21" s="32">
        <v>90.2</v>
      </c>
      <c r="J21" s="32" t="s">
        <v>17</v>
      </c>
      <c r="K21" s="32">
        <v>18</v>
      </c>
      <c r="L21" s="32"/>
      <c r="M21" s="32" t="s">
        <v>196</v>
      </c>
      <c r="N21" s="32"/>
      <c r="O21" s="32"/>
      <c r="P21" s="32">
        <v>90</v>
      </c>
      <c r="Q21" s="32">
        <v>95</v>
      </c>
      <c r="R21" s="32">
        <v>100</v>
      </c>
      <c r="S21" s="32">
        <v>100</v>
      </c>
      <c r="T21" s="32"/>
      <c r="U21" s="32">
        <v>40</v>
      </c>
      <c r="V21" s="32">
        <v>42.5</v>
      </c>
      <c r="W21" s="32">
        <v>45</v>
      </c>
      <c r="X21" s="32">
        <v>45</v>
      </c>
      <c r="Y21" s="32">
        <v>145</v>
      </c>
      <c r="Z21" s="32">
        <v>107.5</v>
      </c>
      <c r="AA21" s="32">
        <v>115</v>
      </c>
      <c r="AB21" s="32">
        <v>120</v>
      </c>
      <c r="AC21" s="32">
        <v>120</v>
      </c>
      <c r="AD21" s="36">
        <v>265</v>
      </c>
    </row>
  </sheetData>
  <autoFilter ref="A1:AD1">
    <sortState ref="A2:AD21">
      <sortCondition ref="J1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6"/>
  <sheetViews>
    <sheetView topLeftCell="A79" workbookViewId="0">
      <selection activeCell="I101" sqref="I101:I102"/>
    </sheetView>
  </sheetViews>
  <sheetFormatPr defaultRowHeight="15" x14ac:dyDescent="0.25"/>
  <cols>
    <col min="11" max="29" width="0" hidden="1" customWidth="1"/>
    <col min="30" max="30" width="9.140625" style="46"/>
  </cols>
  <sheetData>
    <row r="1" spans="1:34" x14ac:dyDescent="0.25">
      <c r="A1" t="s">
        <v>161</v>
      </c>
      <c r="B1" t="s">
        <v>162</v>
      </c>
      <c r="C1" t="s">
        <v>163</v>
      </c>
      <c r="D1" t="s">
        <v>164</v>
      </c>
      <c r="E1" t="s">
        <v>165</v>
      </c>
      <c r="F1" t="s">
        <v>18</v>
      </c>
      <c r="G1" t="s">
        <v>166</v>
      </c>
      <c r="H1" t="s">
        <v>167</v>
      </c>
      <c r="I1" t="s">
        <v>168</v>
      </c>
      <c r="J1" t="s">
        <v>169</v>
      </c>
      <c r="K1" t="s">
        <v>170</v>
      </c>
      <c r="L1" t="s">
        <v>171</v>
      </c>
      <c r="M1" t="s">
        <v>172</v>
      </c>
      <c r="N1" t="s">
        <v>173</v>
      </c>
      <c r="O1" t="s">
        <v>174</v>
      </c>
      <c r="P1" t="s">
        <v>175</v>
      </c>
      <c r="Q1" t="s">
        <v>176</v>
      </c>
      <c r="R1" t="s">
        <v>177</v>
      </c>
      <c r="S1" t="s">
        <v>178</v>
      </c>
      <c r="T1" t="s">
        <v>179</v>
      </c>
      <c r="U1" t="s">
        <v>180</v>
      </c>
      <c r="V1" t="s">
        <v>181</v>
      </c>
      <c r="W1" t="s">
        <v>182</v>
      </c>
      <c r="X1" t="s">
        <v>183</v>
      </c>
      <c r="Y1" t="s">
        <v>184</v>
      </c>
      <c r="Z1" t="s">
        <v>185</v>
      </c>
      <c r="AA1" t="s">
        <v>186</v>
      </c>
      <c r="AB1" t="s">
        <v>187</v>
      </c>
      <c r="AC1" t="s">
        <v>188</v>
      </c>
      <c r="AD1" s="46" t="s">
        <v>19</v>
      </c>
      <c r="AE1" t="s">
        <v>189</v>
      </c>
      <c r="AF1" t="s">
        <v>190</v>
      </c>
      <c r="AG1" t="s">
        <v>192</v>
      </c>
      <c r="AH1" t="s">
        <v>191</v>
      </c>
    </row>
    <row r="2" spans="1:34" ht="15.75" thickBot="1" x14ac:dyDescent="0.3">
      <c r="A2" t="s">
        <v>193</v>
      </c>
      <c r="B2" t="s">
        <v>48</v>
      </c>
      <c r="C2" t="s">
        <v>49</v>
      </c>
      <c r="D2" t="s">
        <v>50</v>
      </c>
      <c r="E2" t="s">
        <v>59</v>
      </c>
      <c r="F2" t="s">
        <v>210</v>
      </c>
      <c r="G2" t="s">
        <v>59</v>
      </c>
      <c r="H2" t="s">
        <v>198</v>
      </c>
      <c r="I2">
        <v>41.7</v>
      </c>
      <c r="J2">
        <v>43</v>
      </c>
      <c r="K2">
        <v>1</v>
      </c>
      <c r="M2" t="s">
        <v>70</v>
      </c>
      <c r="P2">
        <v>87.5</v>
      </c>
      <c r="Q2">
        <v>95</v>
      </c>
      <c r="R2">
        <v>-100</v>
      </c>
      <c r="S2">
        <v>95</v>
      </c>
      <c r="U2">
        <v>50</v>
      </c>
      <c r="V2">
        <v>55</v>
      </c>
      <c r="W2">
        <v>-57.5</v>
      </c>
      <c r="X2">
        <v>55</v>
      </c>
      <c r="Y2">
        <v>150</v>
      </c>
      <c r="Z2">
        <v>125</v>
      </c>
      <c r="AA2">
        <v>135</v>
      </c>
      <c r="AB2">
        <v>-140.5</v>
      </c>
      <c r="AC2">
        <v>135</v>
      </c>
      <c r="AD2" s="46">
        <v>285</v>
      </c>
    </row>
    <row r="3" spans="1:34" x14ac:dyDescent="0.25">
      <c r="A3" s="25" t="s">
        <v>193</v>
      </c>
      <c r="B3" s="26" t="s">
        <v>48</v>
      </c>
      <c r="C3" s="26" t="s">
        <v>49</v>
      </c>
      <c r="D3" s="26" t="s">
        <v>50</v>
      </c>
      <c r="E3" s="26" t="s">
        <v>72</v>
      </c>
      <c r="F3" s="26" t="s">
        <v>241</v>
      </c>
      <c r="G3" s="26" t="s">
        <v>72</v>
      </c>
      <c r="H3" s="26" t="s">
        <v>198</v>
      </c>
      <c r="I3" s="26">
        <v>46.2</v>
      </c>
      <c r="J3" s="26">
        <v>47</v>
      </c>
      <c r="K3" s="26">
        <v>6</v>
      </c>
      <c r="L3" s="26"/>
      <c r="M3" s="26" t="s">
        <v>70</v>
      </c>
      <c r="N3" s="26"/>
      <c r="O3" s="26"/>
      <c r="P3" s="26">
        <v>107.5</v>
      </c>
      <c r="Q3" s="26">
        <v>112.5</v>
      </c>
      <c r="R3" s="26">
        <v>115.5</v>
      </c>
      <c r="S3" s="26">
        <v>115.5</v>
      </c>
      <c r="T3" s="26"/>
      <c r="U3" s="26">
        <v>67.5</v>
      </c>
      <c r="V3" s="26">
        <v>70</v>
      </c>
      <c r="W3" s="26">
        <v>-73</v>
      </c>
      <c r="X3" s="26">
        <v>70</v>
      </c>
      <c r="Y3" s="26">
        <v>185.5</v>
      </c>
      <c r="Z3" s="26">
        <v>120</v>
      </c>
      <c r="AA3" s="26">
        <v>125</v>
      </c>
      <c r="AB3" s="26">
        <v>130</v>
      </c>
      <c r="AC3" s="26">
        <v>130</v>
      </c>
      <c r="AD3" s="47">
        <v>315.5</v>
      </c>
      <c r="AE3" s="34">
        <v>47</v>
      </c>
      <c r="AF3">
        <f>SUM(AD3:AD5)</f>
        <v>703</v>
      </c>
      <c r="AG3">
        <v>3</v>
      </c>
      <c r="AH3">
        <f>SUM(AF3)/AG3</f>
        <v>234.33333333333334</v>
      </c>
    </row>
    <row r="4" spans="1:34" x14ac:dyDescent="0.25">
      <c r="A4" s="28" t="s">
        <v>193</v>
      </c>
      <c r="B4" s="29" t="s">
        <v>48</v>
      </c>
      <c r="C4" s="29" t="s">
        <v>49</v>
      </c>
      <c r="D4" s="29" t="s">
        <v>50</v>
      </c>
      <c r="E4" s="29" t="s">
        <v>55</v>
      </c>
      <c r="F4" s="29" t="s">
        <v>212</v>
      </c>
      <c r="G4" s="29" t="s">
        <v>55</v>
      </c>
      <c r="H4" s="29" t="s">
        <v>198</v>
      </c>
      <c r="I4" s="29">
        <v>46.6</v>
      </c>
      <c r="J4" s="29">
        <v>47</v>
      </c>
      <c r="K4" s="29">
        <v>5</v>
      </c>
      <c r="L4" s="29"/>
      <c r="M4" s="29" t="s">
        <v>70</v>
      </c>
      <c r="N4" s="29"/>
      <c r="O4" s="29"/>
      <c r="P4" s="29">
        <v>72.5</v>
      </c>
      <c r="Q4" s="29">
        <v>80</v>
      </c>
      <c r="R4" s="29">
        <v>85</v>
      </c>
      <c r="S4" s="29">
        <v>85</v>
      </c>
      <c r="T4" s="29"/>
      <c r="U4" s="29">
        <v>42.5</v>
      </c>
      <c r="V4" s="29">
        <v>-47.5</v>
      </c>
      <c r="W4" s="29">
        <v>47.5</v>
      </c>
      <c r="X4" s="29">
        <v>47.5</v>
      </c>
      <c r="Y4" s="29">
        <v>132.5</v>
      </c>
      <c r="Z4" s="29">
        <v>92.5</v>
      </c>
      <c r="AA4" s="29">
        <v>100</v>
      </c>
      <c r="AB4" s="29">
        <v>105</v>
      </c>
      <c r="AC4" s="29">
        <v>105</v>
      </c>
      <c r="AD4" s="42">
        <v>237.5</v>
      </c>
      <c r="AH4" t="e">
        <f t="shared" ref="AH4:AH67" si="0">SUM(AF4)/AG4</f>
        <v>#DIV/0!</v>
      </c>
    </row>
    <row r="5" spans="1:34" ht="15.75" thickBot="1" x14ac:dyDescent="0.3">
      <c r="A5" s="31" t="s">
        <v>193</v>
      </c>
      <c r="B5" s="32" t="s">
        <v>48</v>
      </c>
      <c r="C5" s="32" t="s">
        <v>49</v>
      </c>
      <c r="D5" s="32" t="s">
        <v>50</v>
      </c>
      <c r="E5" s="32" t="s">
        <v>94</v>
      </c>
      <c r="F5" s="32" t="s">
        <v>197</v>
      </c>
      <c r="G5" s="32" t="s">
        <v>94</v>
      </c>
      <c r="H5" s="32" t="s">
        <v>198</v>
      </c>
      <c r="I5" s="32">
        <v>46.6</v>
      </c>
      <c r="J5" s="32">
        <v>47</v>
      </c>
      <c r="K5" s="32">
        <v>2</v>
      </c>
      <c r="L5" s="32"/>
      <c r="M5" s="32" t="s">
        <v>70</v>
      </c>
      <c r="N5" s="32"/>
      <c r="O5" s="32"/>
      <c r="P5" s="32">
        <v>45</v>
      </c>
      <c r="Q5" s="32">
        <v>50</v>
      </c>
      <c r="R5" s="32">
        <v>-52.5</v>
      </c>
      <c r="S5" s="32">
        <v>50</v>
      </c>
      <c r="T5" s="32"/>
      <c r="U5" s="32">
        <v>30</v>
      </c>
      <c r="V5" s="32">
        <v>32.5</v>
      </c>
      <c r="W5" s="32">
        <v>35</v>
      </c>
      <c r="X5" s="32">
        <v>35</v>
      </c>
      <c r="Y5" s="32">
        <v>85</v>
      </c>
      <c r="Z5" s="32">
        <v>55</v>
      </c>
      <c r="AA5" s="32">
        <v>60</v>
      </c>
      <c r="AB5" s="32">
        <v>65</v>
      </c>
      <c r="AC5" s="32">
        <v>65</v>
      </c>
      <c r="AD5" s="36">
        <v>150</v>
      </c>
      <c r="AH5" t="e">
        <f t="shared" si="0"/>
        <v>#DIV/0!</v>
      </c>
    </row>
    <row r="6" spans="1:34" x14ac:dyDescent="0.25">
      <c r="A6" t="s">
        <v>193</v>
      </c>
      <c r="B6" s="25" t="s">
        <v>48</v>
      </c>
      <c r="C6" s="26" t="s">
        <v>49</v>
      </c>
      <c r="D6" s="26" t="s">
        <v>50</v>
      </c>
      <c r="E6" s="26" t="s">
        <v>55</v>
      </c>
      <c r="F6" s="26" t="s">
        <v>216</v>
      </c>
      <c r="G6" s="26" t="s">
        <v>55</v>
      </c>
      <c r="H6" s="26" t="s">
        <v>198</v>
      </c>
      <c r="I6" s="26">
        <v>49.6</v>
      </c>
      <c r="J6" s="26">
        <v>52</v>
      </c>
      <c r="K6" s="26">
        <v>18</v>
      </c>
      <c r="L6" s="26"/>
      <c r="M6" s="26" t="s">
        <v>70</v>
      </c>
      <c r="N6" s="26"/>
      <c r="O6" s="26"/>
      <c r="P6" s="26">
        <v>100</v>
      </c>
      <c r="Q6" s="26">
        <v>105</v>
      </c>
      <c r="R6" s="26">
        <v>110</v>
      </c>
      <c r="S6" s="26">
        <v>110</v>
      </c>
      <c r="T6" s="26"/>
      <c r="U6" s="26">
        <v>65</v>
      </c>
      <c r="V6" s="26">
        <v>70</v>
      </c>
      <c r="W6" s="26">
        <v>75</v>
      </c>
      <c r="X6" s="26">
        <v>75</v>
      </c>
      <c r="Y6" s="26">
        <v>185</v>
      </c>
      <c r="Z6" s="26">
        <v>127.5</v>
      </c>
      <c r="AA6" s="26">
        <v>137.5</v>
      </c>
      <c r="AB6" s="26">
        <v>142.5</v>
      </c>
      <c r="AC6" s="26">
        <v>142.5</v>
      </c>
      <c r="AD6" s="47">
        <v>327.5</v>
      </c>
      <c r="AE6" s="34">
        <v>52</v>
      </c>
      <c r="AF6">
        <f>SUM(AD6:AD16)</f>
        <v>3198</v>
      </c>
      <c r="AG6">
        <v>11</v>
      </c>
      <c r="AH6">
        <f t="shared" si="0"/>
        <v>290.72727272727275</v>
      </c>
    </row>
    <row r="7" spans="1:34" x14ac:dyDescent="0.25">
      <c r="A7" t="s">
        <v>193</v>
      </c>
      <c r="B7" s="28" t="s">
        <v>48</v>
      </c>
      <c r="C7" s="29" t="s">
        <v>49</v>
      </c>
      <c r="D7" s="29" t="s">
        <v>50</v>
      </c>
      <c r="E7" s="29" t="s">
        <v>72</v>
      </c>
      <c r="F7" s="29" t="s">
        <v>246</v>
      </c>
      <c r="G7" s="29" t="s">
        <v>72</v>
      </c>
      <c r="H7" s="29" t="s">
        <v>198</v>
      </c>
      <c r="I7" s="29">
        <v>52</v>
      </c>
      <c r="J7" s="29">
        <v>52</v>
      </c>
      <c r="K7" s="29">
        <v>22</v>
      </c>
      <c r="L7" s="29"/>
      <c r="M7" s="29" t="s">
        <v>70</v>
      </c>
      <c r="N7" s="29"/>
      <c r="O7" s="29"/>
      <c r="P7" s="29">
        <v>112.5</v>
      </c>
      <c r="Q7" s="29">
        <v>117.5</v>
      </c>
      <c r="R7" s="29">
        <v>122.5</v>
      </c>
      <c r="S7" s="29">
        <v>122.5</v>
      </c>
      <c r="T7" s="29"/>
      <c r="U7" s="29">
        <v>55</v>
      </c>
      <c r="V7" s="29">
        <v>-60</v>
      </c>
      <c r="W7" s="29">
        <v>-60</v>
      </c>
      <c r="X7" s="29">
        <v>55</v>
      </c>
      <c r="Y7" s="29">
        <v>177.5</v>
      </c>
      <c r="Z7" s="29">
        <v>130</v>
      </c>
      <c r="AA7" s="29">
        <v>-140</v>
      </c>
      <c r="AB7" s="29">
        <v>140</v>
      </c>
      <c r="AC7" s="29">
        <v>140</v>
      </c>
      <c r="AD7" s="42">
        <v>317.5</v>
      </c>
      <c r="AH7" t="e">
        <f t="shared" si="0"/>
        <v>#DIV/0!</v>
      </c>
    </row>
    <row r="8" spans="1:34" x14ac:dyDescent="0.25">
      <c r="A8" t="s">
        <v>193</v>
      </c>
      <c r="B8" s="28" t="s">
        <v>48</v>
      </c>
      <c r="C8" s="29" t="s">
        <v>49</v>
      </c>
      <c r="D8" s="29" t="s">
        <v>50</v>
      </c>
      <c r="E8" s="29" t="s">
        <v>92</v>
      </c>
      <c r="F8" s="29" t="s">
        <v>235</v>
      </c>
      <c r="G8" s="29" t="s">
        <v>214</v>
      </c>
      <c r="H8" s="29" t="s">
        <v>198</v>
      </c>
      <c r="I8" s="29">
        <v>50.9</v>
      </c>
      <c r="J8" s="29">
        <v>52</v>
      </c>
      <c r="K8" s="29">
        <v>21</v>
      </c>
      <c r="L8" s="29"/>
      <c r="M8" s="29" t="s">
        <v>70</v>
      </c>
      <c r="N8" s="29"/>
      <c r="O8" s="29"/>
      <c r="P8" s="29">
        <v>100</v>
      </c>
      <c r="Q8" s="29">
        <v>-105</v>
      </c>
      <c r="R8" s="29">
        <v>-105</v>
      </c>
      <c r="S8" s="29">
        <v>100</v>
      </c>
      <c r="T8" s="29"/>
      <c r="U8" s="29">
        <v>65</v>
      </c>
      <c r="V8" s="29">
        <v>70</v>
      </c>
      <c r="W8" s="29">
        <v>73</v>
      </c>
      <c r="X8" s="29">
        <v>73</v>
      </c>
      <c r="Y8" s="29">
        <v>173</v>
      </c>
      <c r="Z8" s="29">
        <v>-117.5</v>
      </c>
      <c r="AA8" s="29">
        <v>130</v>
      </c>
      <c r="AB8" s="29">
        <v>135</v>
      </c>
      <c r="AC8" s="29">
        <v>135</v>
      </c>
      <c r="AD8" s="42">
        <v>308</v>
      </c>
      <c r="AH8" t="e">
        <f t="shared" si="0"/>
        <v>#DIV/0!</v>
      </c>
    </row>
    <row r="9" spans="1:34" x14ac:dyDescent="0.25">
      <c r="A9" t="s">
        <v>193</v>
      </c>
      <c r="B9" s="28" t="s">
        <v>48</v>
      </c>
      <c r="C9" s="29" t="s">
        <v>49</v>
      </c>
      <c r="D9" s="29" t="s">
        <v>50</v>
      </c>
      <c r="E9" s="29" t="s">
        <v>59</v>
      </c>
      <c r="F9" s="29" t="s">
        <v>236</v>
      </c>
      <c r="G9" s="29" t="s">
        <v>59</v>
      </c>
      <c r="H9" s="29" t="s">
        <v>198</v>
      </c>
      <c r="I9" s="29">
        <v>52</v>
      </c>
      <c r="J9" s="29">
        <v>52</v>
      </c>
      <c r="K9" s="29">
        <v>20</v>
      </c>
      <c r="L9" s="29"/>
      <c r="M9" s="29" t="s">
        <v>70</v>
      </c>
      <c r="N9" s="29"/>
      <c r="O9" s="29"/>
      <c r="P9" s="29">
        <v>105</v>
      </c>
      <c r="Q9" s="29">
        <v>112.5</v>
      </c>
      <c r="R9" s="29">
        <v>-115</v>
      </c>
      <c r="S9" s="29">
        <v>112.5</v>
      </c>
      <c r="T9" s="29"/>
      <c r="U9" s="29">
        <v>60</v>
      </c>
      <c r="V9" s="29">
        <v>65</v>
      </c>
      <c r="W9" s="29">
        <v>-67.5</v>
      </c>
      <c r="X9" s="29">
        <v>65</v>
      </c>
      <c r="Y9" s="29">
        <v>177.5</v>
      </c>
      <c r="Z9" s="29">
        <v>122.5</v>
      </c>
      <c r="AA9" s="29">
        <v>130</v>
      </c>
      <c r="AB9" s="29">
        <v>-135</v>
      </c>
      <c r="AC9" s="29">
        <v>130</v>
      </c>
      <c r="AD9" s="42">
        <v>307.5</v>
      </c>
      <c r="AH9" t="e">
        <f t="shared" si="0"/>
        <v>#DIV/0!</v>
      </c>
    </row>
    <row r="10" spans="1:34" x14ac:dyDescent="0.25">
      <c r="A10" t="s">
        <v>193</v>
      </c>
      <c r="B10" s="28" t="s">
        <v>48</v>
      </c>
      <c r="C10" s="29" t="s">
        <v>49</v>
      </c>
      <c r="D10" s="29" t="s">
        <v>50</v>
      </c>
      <c r="E10" s="29" t="s">
        <v>55</v>
      </c>
      <c r="F10" s="29" t="s">
        <v>87</v>
      </c>
      <c r="G10" s="29" t="s">
        <v>55</v>
      </c>
      <c r="H10" s="29" t="s">
        <v>198</v>
      </c>
      <c r="I10" s="29">
        <v>50.2</v>
      </c>
      <c r="J10" s="29">
        <v>52</v>
      </c>
      <c r="K10" s="29">
        <v>19</v>
      </c>
      <c r="L10" s="29"/>
      <c r="M10" s="29" t="s">
        <v>70</v>
      </c>
      <c r="N10" s="29"/>
      <c r="O10" s="29"/>
      <c r="P10" s="29">
        <v>90</v>
      </c>
      <c r="Q10" s="29">
        <v>95</v>
      </c>
      <c r="R10" s="29">
        <v>100</v>
      </c>
      <c r="S10" s="29">
        <v>100</v>
      </c>
      <c r="T10" s="29"/>
      <c r="U10" s="29">
        <v>55</v>
      </c>
      <c r="V10" s="29">
        <v>57.5</v>
      </c>
      <c r="W10" s="29">
        <v>-60</v>
      </c>
      <c r="X10" s="29">
        <v>57.5</v>
      </c>
      <c r="Y10" s="29">
        <v>157.5</v>
      </c>
      <c r="Z10" s="29">
        <v>130</v>
      </c>
      <c r="AA10" s="29">
        <v>140</v>
      </c>
      <c r="AB10" s="29">
        <v>-150</v>
      </c>
      <c r="AC10" s="29">
        <v>140</v>
      </c>
      <c r="AD10" s="42">
        <v>297.5</v>
      </c>
      <c r="AH10" t="e">
        <f t="shared" si="0"/>
        <v>#DIV/0!</v>
      </c>
    </row>
    <row r="11" spans="1:34" x14ac:dyDescent="0.25">
      <c r="A11" t="s">
        <v>193</v>
      </c>
      <c r="B11" s="28" t="s">
        <v>48</v>
      </c>
      <c r="C11" s="29" t="s">
        <v>49</v>
      </c>
      <c r="D11" s="29" t="s">
        <v>50</v>
      </c>
      <c r="E11" s="29" t="s">
        <v>72</v>
      </c>
      <c r="F11" s="29" t="s">
        <v>243</v>
      </c>
      <c r="G11" s="29" t="s">
        <v>72</v>
      </c>
      <c r="H11" s="29" t="s">
        <v>198</v>
      </c>
      <c r="I11" s="29">
        <v>51.3</v>
      </c>
      <c r="J11" s="29">
        <v>52</v>
      </c>
      <c r="K11" s="29">
        <v>16</v>
      </c>
      <c r="L11" s="29"/>
      <c r="M11" s="29" t="s">
        <v>70</v>
      </c>
      <c r="N11" s="29"/>
      <c r="O11" s="29"/>
      <c r="P11" s="29">
        <v>95</v>
      </c>
      <c r="Q11" s="29">
        <v>102.5</v>
      </c>
      <c r="R11" s="29">
        <v>107.5</v>
      </c>
      <c r="S11" s="29">
        <v>107.5</v>
      </c>
      <c r="T11" s="29"/>
      <c r="U11" s="29">
        <v>60</v>
      </c>
      <c r="V11" s="29">
        <v>65</v>
      </c>
      <c r="W11" s="29">
        <v>-67.5</v>
      </c>
      <c r="X11" s="29">
        <v>65</v>
      </c>
      <c r="Y11" s="29">
        <v>172.5</v>
      </c>
      <c r="Z11" s="29">
        <v>107.5</v>
      </c>
      <c r="AA11" s="29">
        <v>112.5</v>
      </c>
      <c r="AB11" s="29">
        <v>120</v>
      </c>
      <c r="AC11" s="29">
        <v>120</v>
      </c>
      <c r="AD11" s="42">
        <v>292.5</v>
      </c>
      <c r="AH11" t="e">
        <f t="shared" si="0"/>
        <v>#DIV/0!</v>
      </c>
    </row>
    <row r="12" spans="1:34" x14ac:dyDescent="0.25">
      <c r="A12" t="s">
        <v>193</v>
      </c>
      <c r="B12" s="28" t="s">
        <v>48</v>
      </c>
      <c r="C12" s="29" t="s">
        <v>49</v>
      </c>
      <c r="D12" s="29" t="s">
        <v>50</v>
      </c>
      <c r="E12" s="29" t="s">
        <v>57</v>
      </c>
      <c r="F12" s="29" t="s">
        <v>249</v>
      </c>
      <c r="G12" s="29" t="s">
        <v>57</v>
      </c>
      <c r="H12" s="29" t="s">
        <v>198</v>
      </c>
      <c r="I12" s="29">
        <v>48</v>
      </c>
      <c r="J12" s="29">
        <v>52</v>
      </c>
      <c r="K12" s="29">
        <v>17</v>
      </c>
      <c r="L12" s="29"/>
      <c r="M12" s="29" t="s">
        <v>70</v>
      </c>
      <c r="N12" s="29"/>
      <c r="O12" s="29"/>
      <c r="P12" s="29">
        <v>95</v>
      </c>
      <c r="Q12" s="29">
        <v>100</v>
      </c>
      <c r="R12" s="29">
        <v>105</v>
      </c>
      <c r="S12" s="29">
        <v>105</v>
      </c>
      <c r="T12" s="29"/>
      <c r="U12" s="29">
        <v>47.5</v>
      </c>
      <c r="V12" s="29">
        <v>50</v>
      </c>
      <c r="W12" s="29">
        <v>-52.5</v>
      </c>
      <c r="X12" s="29">
        <v>50</v>
      </c>
      <c r="Y12" s="29">
        <v>155</v>
      </c>
      <c r="Z12" s="29">
        <v>127.5</v>
      </c>
      <c r="AA12" s="29">
        <v>132.5</v>
      </c>
      <c r="AB12" s="29">
        <v>135</v>
      </c>
      <c r="AC12" s="29">
        <v>135</v>
      </c>
      <c r="AD12" s="42">
        <v>290</v>
      </c>
      <c r="AH12" t="e">
        <f t="shared" si="0"/>
        <v>#DIV/0!</v>
      </c>
    </row>
    <row r="13" spans="1:34" x14ac:dyDescent="0.25">
      <c r="A13" t="s">
        <v>193</v>
      </c>
      <c r="B13" s="28" t="s">
        <v>48</v>
      </c>
      <c r="C13" s="29" t="s">
        <v>49</v>
      </c>
      <c r="D13" s="29" t="s">
        <v>50</v>
      </c>
      <c r="E13" s="29" t="s">
        <v>94</v>
      </c>
      <c r="F13" s="29" t="s">
        <v>233</v>
      </c>
      <c r="G13" s="29" t="s">
        <v>94</v>
      </c>
      <c r="H13" s="29" t="s">
        <v>198</v>
      </c>
      <c r="I13" s="29">
        <v>51.7</v>
      </c>
      <c r="J13" s="29">
        <v>52</v>
      </c>
      <c r="K13" s="29">
        <v>15</v>
      </c>
      <c r="L13" s="29"/>
      <c r="M13" s="29" t="s">
        <v>70</v>
      </c>
      <c r="N13" s="29"/>
      <c r="O13" s="29"/>
      <c r="P13" s="29">
        <v>100</v>
      </c>
      <c r="Q13" s="29">
        <v>105</v>
      </c>
      <c r="R13" s="29">
        <v>-110</v>
      </c>
      <c r="S13" s="29">
        <v>105</v>
      </c>
      <c r="T13" s="29"/>
      <c r="U13" s="29">
        <v>47.5</v>
      </c>
      <c r="V13" s="29">
        <v>50</v>
      </c>
      <c r="W13" s="29">
        <v>52.5</v>
      </c>
      <c r="X13" s="29">
        <v>52.5</v>
      </c>
      <c r="Y13" s="29">
        <v>157.5</v>
      </c>
      <c r="Z13" s="29">
        <v>107.5</v>
      </c>
      <c r="AA13" s="29">
        <v>115</v>
      </c>
      <c r="AB13" s="29">
        <v>122.5</v>
      </c>
      <c r="AC13" s="29">
        <v>122.5</v>
      </c>
      <c r="AD13" s="42">
        <v>280</v>
      </c>
      <c r="AH13" t="e">
        <f t="shared" si="0"/>
        <v>#DIV/0!</v>
      </c>
    </row>
    <row r="14" spans="1:34" x14ac:dyDescent="0.25">
      <c r="A14" t="s">
        <v>193</v>
      </c>
      <c r="B14" s="28" t="s">
        <v>48</v>
      </c>
      <c r="C14" s="29" t="s">
        <v>49</v>
      </c>
      <c r="D14" s="29" t="s">
        <v>50</v>
      </c>
      <c r="E14" s="29" t="s">
        <v>63</v>
      </c>
      <c r="F14" s="29" t="s">
        <v>200</v>
      </c>
      <c r="G14" s="29" t="s">
        <v>63</v>
      </c>
      <c r="H14" s="29" t="s">
        <v>198</v>
      </c>
      <c r="I14" s="29">
        <v>50</v>
      </c>
      <c r="J14" s="29">
        <v>52</v>
      </c>
      <c r="K14" s="29">
        <v>14</v>
      </c>
      <c r="L14" s="29"/>
      <c r="M14" s="29" t="s">
        <v>70</v>
      </c>
      <c r="N14" s="29"/>
      <c r="O14" s="29"/>
      <c r="P14" s="29">
        <v>85</v>
      </c>
      <c r="Q14" s="29">
        <v>90</v>
      </c>
      <c r="R14" s="29">
        <v>-95</v>
      </c>
      <c r="S14" s="29">
        <v>90</v>
      </c>
      <c r="T14" s="29"/>
      <c r="U14" s="29">
        <v>47.5</v>
      </c>
      <c r="V14" s="29">
        <v>52.5</v>
      </c>
      <c r="W14" s="29">
        <v>55</v>
      </c>
      <c r="X14" s="29">
        <v>55</v>
      </c>
      <c r="Y14" s="29">
        <v>145</v>
      </c>
      <c r="Z14" s="29">
        <v>105</v>
      </c>
      <c r="AA14" s="29">
        <v>115</v>
      </c>
      <c r="AB14" s="29">
        <v>125</v>
      </c>
      <c r="AC14" s="29">
        <v>125</v>
      </c>
      <c r="AD14" s="42">
        <v>270</v>
      </c>
      <c r="AH14" t="e">
        <f t="shared" si="0"/>
        <v>#DIV/0!</v>
      </c>
    </row>
    <row r="15" spans="1:34" x14ac:dyDescent="0.25">
      <c r="A15" t="s">
        <v>193</v>
      </c>
      <c r="B15" s="28" t="s">
        <v>48</v>
      </c>
      <c r="C15" s="29" t="s">
        <v>49</v>
      </c>
      <c r="D15" s="29" t="s">
        <v>50</v>
      </c>
      <c r="E15" s="29" t="s">
        <v>57</v>
      </c>
      <c r="F15" s="29" t="s">
        <v>227</v>
      </c>
      <c r="G15" s="29" t="s">
        <v>57</v>
      </c>
      <c r="H15" s="29" t="s">
        <v>198</v>
      </c>
      <c r="I15" s="29">
        <v>51.9</v>
      </c>
      <c r="J15" s="29">
        <v>52</v>
      </c>
      <c r="K15" s="29">
        <v>13</v>
      </c>
      <c r="L15" s="29"/>
      <c r="M15" s="29" t="s">
        <v>70</v>
      </c>
      <c r="N15" s="29"/>
      <c r="O15" s="29"/>
      <c r="P15" s="29">
        <v>82.5</v>
      </c>
      <c r="Q15" s="29">
        <v>90</v>
      </c>
      <c r="R15" s="29">
        <v>-95</v>
      </c>
      <c r="S15" s="29">
        <v>90</v>
      </c>
      <c r="T15" s="29"/>
      <c r="U15" s="29">
        <v>40</v>
      </c>
      <c r="V15" s="29">
        <v>42.5</v>
      </c>
      <c r="W15" s="29">
        <v>45</v>
      </c>
      <c r="X15" s="29">
        <v>45</v>
      </c>
      <c r="Y15" s="29">
        <v>135</v>
      </c>
      <c r="Z15" s="29">
        <v>110</v>
      </c>
      <c r="AA15" s="29">
        <v>117.5</v>
      </c>
      <c r="AB15" s="29">
        <v>125</v>
      </c>
      <c r="AC15" s="29">
        <v>125</v>
      </c>
      <c r="AD15" s="42">
        <v>260</v>
      </c>
      <c r="AH15" t="e">
        <f t="shared" si="0"/>
        <v>#DIV/0!</v>
      </c>
    </row>
    <row r="16" spans="1:34" ht="15.75" thickBot="1" x14ac:dyDescent="0.3">
      <c r="A16" t="s">
        <v>193</v>
      </c>
      <c r="B16" s="28" t="s">
        <v>48</v>
      </c>
      <c r="C16" s="29" t="s">
        <v>49</v>
      </c>
      <c r="D16" s="29" t="s">
        <v>50</v>
      </c>
      <c r="E16" s="29" t="s">
        <v>113</v>
      </c>
      <c r="F16" s="29" t="s">
        <v>219</v>
      </c>
      <c r="G16" s="29" t="s">
        <v>113</v>
      </c>
      <c r="H16" s="29" t="s">
        <v>198</v>
      </c>
      <c r="I16" s="29">
        <v>50.6</v>
      </c>
      <c r="J16" s="29">
        <v>52</v>
      </c>
      <c r="K16" s="29">
        <v>12</v>
      </c>
      <c r="L16" s="29"/>
      <c r="M16" s="29" t="s">
        <v>70</v>
      </c>
      <c r="N16" s="29"/>
      <c r="O16" s="29"/>
      <c r="P16" s="29">
        <v>-72.5</v>
      </c>
      <c r="Q16" s="29">
        <v>72.5</v>
      </c>
      <c r="R16" s="29">
        <v>77.5</v>
      </c>
      <c r="S16" s="29">
        <v>77.5</v>
      </c>
      <c r="T16" s="29"/>
      <c r="U16" s="29">
        <v>45</v>
      </c>
      <c r="V16" s="29">
        <v>50</v>
      </c>
      <c r="W16" s="29">
        <v>-52.5</v>
      </c>
      <c r="X16" s="29">
        <v>50</v>
      </c>
      <c r="Y16" s="29">
        <v>127.5</v>
      </c>
      <c r="Z16" s="29">
        <v>107.5</v>
      </c>
      <c r="AA16" s="29">
        <v>115</v>
      </c>
      <c r="AB16" s="29">
        <v>120</v>
      </c>
      <c r="AC16" s="29">
        <v>120</v>
      </c>
      <c r="AD16" s="35">
        <v>247.5</v>
      </c>
      <c r="AH16" t="e">
        <f t="shared" si="0"/>
        <v>#DIV/0!</v>
      </c>
    </row>
    <row r="17" spans="1:34" x14ac:dyDescent="0.25">
      <c r="A17" s="25" t="s">
        <v>193</v>
      </c>
      <c r="B17" s="26" t="s">
        <v>48</v>
      </c>
      <c r="C17" s="26" t="s">
        <v>49</v>
      </c>
      <c r="D17" s="26" t="s">
        <v>50</v>
      </c>
      <c r="E17" s="26" t="s">
        <v>57</v>
      </c>
      <c r="F17" s="26" t="s">
        <v>206</v>
      </c>
      <c r="G17" s="26" t="s">
        <v>57</v>
      </c>
      <c r="H17" s="26" t="s">
        <v>198</v>
      </c>
      <c r="I17" s="26">
        <v>55.3</v>
      </c>
      <c r="J17" s="26">
        <v>57</v>
      </c>
      <c r="K17" s="26">
        <v>36</v>
      </c>
      <c r="L17" s="26"/>
      <c r="M17" s="26" t="s">
        <v>70</v>
      </c>
      <c r="N17" s="26"/>
      <c r="O17" s="26"/>
      <c r="P17" s="26">
        <v>117.5</v>
      </c>
      <c r="Q17" s="26">
        <v>127.5</v>
      </c>
      <c r="R17" s="26">
        <v>-132.5</v>
      </c>
      <c r="S17" s="26">
        <v>127.5</v>
      </c>
      <c r="T17" s="26"/>
      <c r="U17" s="26">
        <v>55</v>
      </c>
      <c r="V17" s="26">
        <v>60</v>
      </c>
      <c r="W17" s="26">
        <v>62.5</v>
      </c>
      <c r="X17" s="26">
        <v>62.5</v>
      </c>
      <c r="Y17" s="26">
        <v>190</v>
      </c>
      <c r="Z17" s="26">
        <v>157.5</v>
      </c>
      <c r="AA17" s="26">
        <v>170</v>
      </c>
      <c r="AB17" s="26">
        <v>185</v>
      </c>
      <c r="AC17" s="26">
        <v>185</v>
      </c>
      <c r="AD17" s="47">
        <v>375</v>
      </c>
      <c r="AE17" s="34">
        <v>57</v>
      </c>
      <c r="AF17">
        <f>SUM(AD17:AD27)</f>
        <v>3380</v>
      </c>
      <c r="AG17">
        <v>11</v>
      </c>
      <c r="AH17">
        <f t="shared" si="0"/>
        <v>307.27272727272725</v>
      </c>
    </row>
    <row r="18" spans="1:34" x14ac:dyDescent="0.25">
      <c r="A18" s="28" t="s">
        <v>193</v>
      </c>
      <c r="B18" s="29" t="s">
        <v>48</v>
      </c>
      <c r="C18" s="29" t="s">
        <v>49</v>
      </c>
      <c r="D18" s="29" t="s">
        <v>50</v>
      </c>
      <c r="E18" s="29" t="s">
        <v>55</v>
      </c>
      <c r="F18" s="29" t="s">
        <v>69</v>
      </c>
      <c r="G18" s="29" t="s">
        <v>55</v>
      </c>
      <c r="H18" s="29" t="s">
        <v>198</v>
      </c>
      <c r="I18" s="29">
        <v>57</v>
      </c>
      <c r="J18" s="29">
        <v>57</v>
      </c>
      <c r="K18" s="29">
        <v>35</v>
      </c>
      <c r="L18" s="29"/>
      <c r="M18" s="29" t="s">
        <v>70</v>
      </c>
      <c r="N18" s="29"/>
      <c r="O18" s="29"/>
      <c r="P18" s="29">
        <v>117.5</v>
      </c>
      <c r="Q18" s="29">
        <v>125</v>
      </c>
      <c r="R18" s="29">
        <v>-127.5</v>
      </c>
      <c r="S18" s="29">
        <v>125</v>
      </c>
      <c r="T18" s="29"/>
      <c r="U18" s="29">
        <v>82.5</v>
      </c>
      <c r="V18" s="29">
        <v>85.5</v>
      </c>
      <c r="W18" s="29">
        <v>90</v>
      </c>
      <c r="X18" s="29">
        <v>90</v>
      </c>
      <c r="Y18" s="29">
        <v>215</v>
      </c>
      <c r="Z18" s="29">
        <v>140</v>
      </c>
      <c r="AA18" s="29">
        <v>152.5</v>
      </c>
      <c r="AB18" s="29">
        <v>160</v>
      </c>
      <c r="AC18" s="29">
        <v>160</v>
      </c>
      <c r="AD18" s="42">
        <v>375</v>
      </c>
      <c r="AH18" t="e">
        <f t="shared" si="0"/>
        <v>#DIV/0!</v>
      </c>
    </row>
    <row r="19" spans="1:34" x14ac:dyDescent="0.25">
      <c r="A19" s="28" t="s">
        <v>193</v>
      </c>
      <c r="B19" s="29" t="s">
        <v>48</v>
      </c>
      <c r="C19" s="29" t="s">
        <v>49</v>
      </c>
      <c r="D19" s="29" t="s">
        <v>50</v>
      </c>
      <c r="E19" s="29" t="s">
        <v>94</v>
      </c>
      <c r="F19" s="29" t="s">
        <v>215</v>
      </c>
      <c r="G19" s="29" t="s">
        <v>94</v>
      </c>
      <c r="H19" s="29" t="s">
        <v>198</v>
      </c>
      <c r="I19" s="29">
        <v>57</v>
      </c>
      <c r="J19" s="29">
        <v>57</v>
      </c>
      <c r="K19" s="29">
        <v>34</v>
      </c>
      <c r="L19" s="29"/>
      <c r="M19" s="29" t="s">
        <v>70</v>
      </c>
      <c r="N19" s="29"/>
      <c r="O19" s="29"/>
      <c r="P19" s="29">
        <v>117.5</v>
      </c>
      <c r="Q19" s="29">
        <v>122.5</v>
      </c>
      <c r="R19" s="29">
        <v>-127.5</v>
      </c>
      <c r="S19" s="29">
        <v>122.5</v>
      </c>
      <c r="T19" s="29"/>
      <c r="U19" s="29">
        <v>72.5</v>
      </c>
      <c r="V19" s="29">
        <v>-77.5</v>
      </c>
      <c r="W19" s="29">
        <v>77.5</v>
      </c>
      <c r="X19" s="29">
        <v>77.5</v>
      </c>
      <c r="Y19" s="29">
        <v>200</v>
      </c>
      <c r="Z19" s="29">
        <v>125</v>
      </c>
      <c r="AA19" s="29">
        <v>132.5</v>
      </c>
      <c r="AB19" s="29">
        <v>137.5</v>
      </c>
      <c r="AC19" s="29">
        <v>137.5</v>
      </c>
      <c r="AD19" s="42">
        <v>337.5</v>
      </c>
      <c r="AH19" t="e">
        <f t="shared" si="0"/>
        <v>#DIV/0!</v>
      </c>
    </row>
    <row r="20" spans="1:34" x14ac:dyDescent="0.25">
      <c r="A20" s="28" t="s">
        <v>193</v>
      </c>
      <c r="B20" s="29" t="s">
        <v>48</v>
      </c>
      <c r="C20" s="29" t="s">
        <v>49</v>
      </c>
      <c r="D20" s="29" t="s">
        <v>50</v>
      </c>
      <c r="E20" s="29" t="s">
        <v>59</v>
      </c>
      <c r="F20" s="29" t="s">
        <v>244</v>
      </c>
      <c r="G20" s="29" t="s">
        <v>59</v>
      </c>
      <c r="H20" s="29" t="s">
        <v>198</v>
      </c>
      <c r="I20" s="29">
        <v>54.9</v>
      </c>
      <c r="J20" s="29">
        <v>57</v>
      </c>
      <c r="K20" s="29">
        <v>30</v>
      </c>
      <c r="L20" s="29"/>
      <c r="M20" s="29" t="s">
        <v>70</v>
      </c>
      <c r="N20" s="29"/>
      <c r="O20" s="29"/>
      <c r="P20" s="29">
        <v>-105</v>
      </c>
      <c r="Q20" s="29">
        <v>105</v>
      </c>
      <c r="R20" s="29">
        <v>112.5</v>
      </c>
      <c r="S20" s="29">
        <v>112.5</v>
      </c>
      <c r="T20" s="29"/>
      <c r="U20" s="29">
        <v>60</v>
      </c>
      <c r="V20" s="29">
        <v>65</v>
      </c>
      <c r="W20" s="29">
        <v>67.5</v>
      </c>
      <c r="X20" s="29">
        <v>67.5</v>
      </c>
      <c r="Y20" s="29">
        <v>180</v>
      </c>
      <c r="Z20" s="29">
        <v>135</v>
      </c>
      <c r="AA20" s="29">
        <v>-142.5</v>
      </c>
      <c r="AB20" s="29">
        <v>-142.5</v>
      </c>
      <c r="AC20" s="29">
        <v>135</v>
      </c>
      <c r="AD20" s="42">
        <v>315</v>
      </c>
      <c r="AH20" t="e">
        <f t="shared" si="0"/>
        <v>#DIV/0!</v>
      </c>
    </row>
    <row r="21" spans="1:34" x14ac:dyDescent="0.25">
      <c r="A21" s="28" t="s">
        <v>193</v>
      </c>
      <c r="B21" s="29" t="s">
        <v>48</v>
      </c>
      <c r="C21" s="29" t="s">
        <v>49</v>
      </c>
      <c r="D21" s="29" t="s">
        <v>50</v>
      </c>
      <c r="E21" s="29" t="s">
        <v>113</v>
      </c>
      <c r="F21" s="29" t="s">
        <v>220</v>
      </c>
      <c r="G21" s="29" t="s">
        <v>113</v>
      </c>
      <c r="H21" s="29" t="s">
        <v>198</v>
      </c>
      <c r="I21" s="29">
        <v>56.6</v>
      </c>
      <c r="J21" s="29">
        <v>57</v>
      </c>
      <c r="K21" s="29">
        <v>32</v>
      </c>
      <c r="L21" s="29"/>
      <c r="M21" s="29" t="s">
        <v>70</v>
      </c>
      <c r="N21" s="29"/>
      <c r="O21" s="29"/>
      <c r="P21" s="29">
        <v>102.5</v>
      </c>
      <c r="Q21" s="29">
        <v>107.5</v>
      </c>
      <c r="R21" s="29">
        <v>-112.5</v>
      </c>
      <c r="S21" s="29">
        <v>107.5</v>
      </c>
      <c r="T21" s="29"/>
      <c r="U21" s="29">
        <v>57.5</v>
      </c>
      <c r="V21" s="29">
        <v>60</v>
      </c>
      <c r="W21" s="29">
        <v>62.5</v>
      </c>
      <c r="X21" s="29">
        <v>62.5</v>
      </c>
      <c r="Y21" s="29">
        <v>170</v>
      </c>
      <c r="Z21" s="29">
        <v>125</v>
      </c>
      <c r="AA21" s="29">
        <v>132.5</v>
      </c>
      <c r="AB21" s="29">
        <v>135</v>
      </c>
      <c r="AC21" s="29">
        <v>135</v>
      </c>
      <c r="AD21" s="42">
        <v>305</v>
      </c>
      <c r="AH21" t="e">
        <f t="shared" si="0"/>
        <v>#DIV/0!</v>
      </c>
    </row>
    <row r="22" spans="1:34" x14ac:dyDescent="0.25">
      <c r="A22" s="28" t="s">
        <v>193</v>
      </c>
      <c r="B22" s="29" t="s">
        <v>48</v>
      </c>
      <c r="C22" s="29" t="s">
        <v>49</v>
      </c>
      <c r="D22" s="29" t="s">
        <v>50</v>
      </c>
      <c r="E22" s="29" t="s">
        <v>57</v>
      </c>
      <c r="F22" s="29" t="s">
        <v>240</v>
      </c>
      <c r="G22" s="29" t="s">
        <v>57</v>
      </c>
      <c r="H22" s="29" t="s">
        <v>198</v>
      </c>
      <c r="I22" s="29">
        <v>56.6</v>
      </c>
      <c r="J22" s="29">
        <v>57</v>
      </c>
      <c r="K22" s="29">
        <v>31</v>
      </c>
      <c r="L22" s="29"/>
      <c r="M22" s="29" t="s">
        <v>70</v>
      </c>
      <c r="N22" s="29"/>
      <c r="O22" s="29"/>
      <c r="P22" s="29">
        <v>102.5</v>
      </c>
      <c r="Q22" s="29">
        <v>110</v>
      </c>
      <c r="R22" s="29">
        <v>115</v>
      </c>
      <c r="S22" s="29">
        <v>115</v>
      </c>
      <c r="T22" s="29"/>
      <c r="U22" s="29">
        <v>55</v>
      </c>
      <c r="V22" s="29">
        <v>60</v>
      </c>
      <c r="W22" s="29">
        <v>65</v>
      </c>
      <c r="X22" s="29">
        <v>65</v>
      </c>
      <c r="Y22" s="29">
        <v>180</v>
      </c>
      <c r="Z22" s="29">
        <v>102.5</v>
      </c>
      <c r="AA22" s="29">
        <v>110</v>
      </c>
      <c r="AB22" s="29">
        <v>115</v>
      </c>
      <c r="AC22" s="29">
        <v>115</v>
      </c>
      <c r="AD22" s="42">
        <v>295</v>
      </c>
      <c r="AH22" t="e">
        <f t="shared" si="0"/>
        <v>#DIV/0!</v>
      </c>
    </row>
    <row r="23" spans="1:34" x14ac:dyDescent="0.25">
      <c r="A23" s="28" t="s">
        <v>193</v>
      </c>
      <c r="B23" s="29" t="s">
        <v>48</v>
      </c>
      <c r="C23" s="29" t="s">
        <v>49</v>
      </c>
      <c r="D23" s="29" t="s">
        <v>50</v>
      </c>
      <c r="E23" s="29" t="s">
        <v>57</v>
      </c>
      <c r="F23" s="29" t="s">
        <v>221</v>
      </c>
      <c r="G23" s="29" t="s">
        <v>57</v>
      </c>
      <c r="H23" s="29" t="s">
        <v>198</v>
      </c>
      <c r="I23" s="29">
        <v>57</v>
      </c>
      <c r="J23" s="29">
        <v>57</v>
      </c>
      <c r="K23" s="29">
        <v>29</v>
      </c>
      <c r="L23" s="29"/>
      <c r="M23" s="29" t="s">
        <v>70</v>
      </c>
      <c r="N23" s="29"/>
      <c r="O23" s="29"/>
      <c r="P23" s="29">
        <v>97.5</v>
      </c>
      <c r="Q23" s="29">
        <v>-105</v>
      </c>
      <c r="R23" s="29">
        <v>107.5</v>
      </c>
      <c r="S23" s="29">
        <v>107.5</v>
      </c>
      <c r="T23" s="29"/>
      <c r="U23" s="29">
        <v>57.5</v>
      </c>
      <c r="V23" s="29">
        <v>62.5</v>
      </c>
      <c r="W23" s="29">
        <v>-65</v>
      </c>
      <c r="X23" s="29">
        <v>62.5</v>
      </c>
      <c r="Y23" s="29">
        <v>170</v>
      </c>
      <c r="Z23" s="29">
        <v>112.5</v>
      </c>
      <c r="AA23" s="29">
        <v>122.5</v>
      </c>
      <c r="AB23" s="29">
        <v>-130</v>
      </c>
      <c r="AC23" s="29">
        <v>122.5</v>
      </c>
      <c r="AD23" s="42">
        <v>292.5</v>
      </c>
      <c r="AH23" t="e">
        <f t="shared" si="0"/>
        <v>#DIV/0!</v>
      </c>
    </row>
    <row r="24" spans="1:34" x14ac:dyDescent="0.25">
      <c r="A24" s="28" t="s">
        <v>193</v>
      </c>
      <c r="B24" s="29" t="s">
        <v>48</v>
      </c>
      <c r="C24" s="29" t="s">
        <v>49</v>
      </c>
      <c r="D24" s="29" t="s">
        <v>50</v>
      </c>
      <c r="E24" s="29" t="s">
        <v>72</v>
      </c>
      <c r="F24" s="29" t="s">
        <v>224</v>
      </c>
      <c r="G24" s="29" t="s">
        <v>72</v>
      </c>
      <c r="H24" s="29" t="s">
        <v>198</v>
      </c>
      <c r="I24" s="29">
        <v>54.2</v>
      </c>
      <c r="J24" s="29">
        <v>57</v>
      </c>
      <c r="K24" s="29">
        <v>33</v>
      </c>
      <c r="L24" s="29"/>
      <c r="M24" s="29" t="s">
        <v>70</v>
      </c>
      <c r="N24" s="29"/>
      <c r="O24" s="29"/>
      <c r="P24" s="29">
        <v>95</v>
      </c>
      <c r="Q24" s="29">
        <v>102.5</v>
      </c>
      <c r="R24" s="29">
        <v>-110</v>
      </c>
      <c r="S24" s="29">
        <v>102.5</v>
      </c>
      <c r="T24" s="29"/>
      <c r="U24" s="29">
        <v>52.5</v>
      </c>
      <c r="V24" s="29">
        <v>57.5</v>
      </c>
      <c r="W24" s="29">
        <v>60</v>
      </c>
      <c r="X24" s="29">
        <v>60</v>
      </c>
      <c r="Y24" s="29">
        <v>162.5</v>
      </c>
      <c r="Z24" s="29">
        <v>120</v>
      </c>
      <c r="AA24" s="29">
        <v>127.5</v>
      </c>
      <c r="AB24" s="29">
        <v>-135</v>
      </c>
      <c r="AC24" s="29">
        <v>127.5</v>
      </c>
      <c r="AD24" s="42">
        <v>290</v>
      </c>
      <c r="AH24" t="e">
        <f t="shared" si="0"/>
        <v>#DIV/0!</v>
      </c>
    </row>
    <row r="25" spans="1:34" x14ac:dyDescent="0.25">
      <c r="A25" s="28" t="s">
        <v>193</v>
      </c>
      <c r="B25" s="29" t="s">
        <v>48</v>
      </c>
      <c r="C25" s="29" t="s">
        <v>49</v>
      </c>
      <c r="D25" s="29" t="s">
        <v>50</v>
      </c>
      <c r="E25" s="29" t="s">
        <v>57</v>
      </c>
      <c r="F25" s="29" t="s">
        <v>58</v>
      </c>
      <c r="G25" s="29" t="s">
        <v>57</v>
      </c>
      <c r="H25" s="29" t="s">
        <v>198</v>
      </c>
      <c r="I25" s="29">
        <v>56.6</v>
      </c>
      <c r="J25" s="29">
        <v>57</v>
      </c>
      <c r="K25" s="29">
        <v>28</v>
      </c>
      <c r="L25" s="29"/>
      <c r="M25" s="29" t="s">
        <v>70</v>
      </c>
      <c r="N25" s="29"/>
      <c r="O25" s="29"/>
      <c r="P25" s="29">
        <v>87.5</v>
      </c>
      <c r="Q25" s="29">
        <v>92.5</v>
      </c>
      <c r="R25" s="29">
        <v>97.5</v>
      </c>
      <c r="S25" s="29">
        <v>97.5</v>
      </c>
      <c r="T25" s="29"/>
      <c r="U25" s="29">
        <v>45</v>
      </c>
      <c r="V25" s="29">
        <v>50</v>
      </c>
      <c r="W25" s="29">
        <v>55</v>
      </c>
      <c r="X25" s="29">
        <v>55</v>
      </c>
      <c r="Y25" s="29">
        <v>152.5</v>
      </c>
      <c r="Z25" s="29">
        <v>115</v>
      </c>
      <c r="AA25" s="29">
        <v>125</v>
      </c>
      <c r="AB25" s="29">
        <v>135</v>
      </c>
      <c r="AC25" s="29">
        <v>135</v>
      </c>
      <c r="AD25" s="42">
        <v>287.5</v>
      </c>
      <c r="AH25" t="e">
        <f t="shared" si="0"/>
        <v>#DIV/0!</v>
      </c>
    </row>
    <row r="26" spans="1:34" x14ac:dyDescent="0.25">
      <c r="A26" s="28" t="s">
        <v>193</v>
      </c>
      <c r="B26" s="29" t="s">
        <v>48</v>
      </c>
      <c r="C26" s="29" t="s">
        <v>49</v>
      </c>
      <c r="D26" s="29" t="s">
        <v>50</v>
      </c>
      <c r="E26" s="29" t="s">
        <v>55</v>
      </c>
      <c r="F26" s="29" t="s">
        <v>211</v>
      </c>
      <c r="G26" s="29" t="s">
        <v>55</v>
      </c>
      <c r="H26" s="29" t="s">
        <v>198</v>
      </c>
      <c r="I26" s="29">
        <v>56</v>
      </c>
      <c r="J26" s="29">
        <v>57</v>
      </c>
      <c r="K26" s="29">
        <v>27</v>
      </c>
      <c r="L26" s="29"/>
      <c r="M26" s="29" t="s">
        <v>70</v>
      </c>
      <c r="N26" s="29"/>
      <c r="O26" s="29"/>
      <c r="P26" s="29">
        <v>92.5</v>
      </c>
      <c r="Q26" s="29">
        <v>97.5</v>
      </c>
      <c r="R26" s="29">
        <v>-102.5</v>
      </c>
      <c r="S26" s="29">
        <v>97.5</v>
      </c>
      <c r="T26" s="29"/>
      <c r="U26" s="29">
        <v>55</v>
      </c>
      <c r="V26" s="29">
        <v>-57.5</v>
      </c>
      <c r="W26" s="29">
        <v>-57.5</v>
      </c>
      <c r="X26" s="29">
        <v>55</v>
      </c>
      <c r="Y26" s="29">
        <v>152.5</v>
      </c>
      <c r="Z26" s="29">
        <v>97.5</v>
      </c>
      <c r="AA26" s="29">
        <v>102.5</v>
      </c>
      <c r="AB26" s="29">
        <v>107.5</v>
      </c>
      <c r="AC26" s="29">
        <v>107.5</v>
      </c>
      <c r="AD26" s="42">
        <v>260</v>
      </c>
      <c r="AH26" t="e">
        <f t="shared" si="0"/>
        <v>#DIV/0!</v>
      </c>
    </row>
    <row r="27" spans="1:34" ht="15.75" thickBot="1" x14ac:dyDescent="0.3">
      <c r="A27" s="31" t="s">
        <v>193</v>
      </c>
      <c r="B27" s="32" t="s">
        <v>48</v>
      </c>
      <c r="C27" s="32" t="s">
        <v>49</v>
      </c>
      <c r="D27" s="32" t="s">
        <v>50</v>
      </c>
      <c r="E27" s="32" t="s">
        <v>63</v>
      </c>
      <c r="F27" s="32" t="s">
        <v>202</v>
      </c>
      <c r="G27" s="32" t="s">
        <v>63</v>
      </c>
      <c r="H27" s="32" t="s">
        <v>198</v>
      </c>
      <c r="I27" s="32">
        <v>55.9</v>
      </c>
      <c r="J27" s="32">
        <v>57</v>
      </c>
      <c r="K27" s="32">
        <v>23</v>
      </c>
      <c r="L27" s="32"/>
      <c r="M27" s="32" t="s">
        <v>70</v>
      </c>
      <c r="N27" s="32"/>
      <c r="O27" s="32"/>
      <c r="P27" s="32">
        <v>75</v>
      </c>
      <c r="Q27" s="32">
        <v>85</v>
      </c>
      <c r="R27" s="32">
        <v>90</v>
      </c>
      <c r="S27" s="32">
        <v>90</v>
      </c>
      <c r="T27" s="32"/>
      <c r="U27" s="32">
        <v>40</v>
      </c>
      <c r="V27" s="32">
        <v>42.5</v>
      </c>
      <c r="W27" s="32">
        <v>45</v>
      </c>
      <c r="X27" s="32">
        <v>45</v>
      </c>
      <c r="Y27" s="32">
        <v>135</v>
      </c>
      <c r="Z27" s="32">
        <v>95</v>
      </c>
      <c r="AA27" s="32">
        <v>105</v>
      </c>
      <c r="AB27" s="32">
        <v>112.5</v>
      </c>
      <c r="AC27" s="32">
        <v>112.5</v>
      </c>
      <c r="AD27" s="36">
        <v>247.5</v>
      </c>
      <c r="AH27" t="e">
        <f t="shared" si="0"/>
        <v>#DIV/0!</v>
      </c>
    </row>
    <row r="28" spans="1:34" x14ac:dyDescent="0.25">
      <c r="A28" s="25" t="s">
        <v>193</v>
      </c>
      <c r="B28" s="26" t="s">
        <v>48</v>
      </c>
      <c r="C28" s="26" t="s">
        <v>49</v>
      </c>
      <c r="D28" s="26" t="s">
        <v>50</v>
      </c>
      <c r="E28" s="26" t="s">
        <v>72</v>
      </c>
      <c r="F28" s="26" t="s">
        <v>106</v>
      </c>
      <c r="G28" s="26" t="s">
        <v>72</v>
      </c>
      <c r="H28" s="26" t="s">
        <v>198</v>
      </c>
      <c r="I28" s="26">
        <v>61.9</v>
      </c>
      <c r="J28" s="26">
        <v>63</v>
      </c>
      <c r="K28" s="26">
        <v>29</v>
      </c>
      <c r="L28" s="26"/>
      <c r="M28" s="26" t="s">
        <v>70</v>
      </c>
      <c r="N28" s="26"/>
      <c r="O28" s="26"/>
      <c r="P28" s="26">
        <v>132.5</v>
      </c>
      <c r="Q28" s="26">
        <v>137.5</v>
      </c>
      <c r="R28" s="26">
        <v>140</v>
      </c>
      <c r="S28" s="26">
        <v>140</v>
      </c>
      <c r="T28" s="26"/>
      <c r="U28" s="26">
        <v>85</v>
      </c>
      <c r="V28" s="26">
        <v>87.5</v>
      </c>
      <c r="W28" s="26">
        <v>90.5</v>
      </c>
      <c r="X28" s="26">
        <v>90.5</v>
      </c>
      <c r="Y28" s="26">
        <v>230.5</v>
      </c>
      <c r="Z28" s="26">
        <v>165</v>
      </c>
      <c r="AA28" s="26">
        <v>175</v>
      </c>
      <c r="AB28" s="26">
        <v>178.5</v>
      </c>
      <c r="AC28" s="26">
        <v>178.5</v>
      </c>
      <c r="AD28" s="47">
        <v>409</v>
      </c>
      <c r="AE28" s="34">
        <v>63</v>
      </c>
      <c r="AF28">
        <f>SUM(AD28:AD44)</f>
        <v>5485.5</v>
      </c>
      <c r="AG28">
        <v>17</v>
      </c>
      <c r="AH28">
        <f t="shared" si="0"/>
        <v>322.6764705882353</v>
      </c>
    </row>
    <row r="29" spans="1:34" x14ac:dyDescent="0.25">
      <c r="A29" s="28" t="s">
        <v>193</v>
      </c>
      <c r="B29" s="29" t="s">
        <v>48</v>
      </c>
      <c r="C29" s="29" t="s">
        <v>49</v>
      </c>
      <c r="D29" s="29" t="s">
        <v>50</v>
      </c>
      <c r="E29" s="29" t="s">
        <v>94</v>
      </c>
      <c r="F29" s="29" t="s">
        <v>245</v>
      </c>
      <c r="G29" s="29" t="s">
        <v>94</v>
      </c>
      <c r="H29" s="29" t="s">
        <v>198</v>
      </c>
      <c r="I29" s="29">
        <v>61.7</v>
      </c>
      <c r="J29" s="29">
        <v>63</v>
      </c>
      <c r="K29" s="29">
        <v>31</v>
      </c>
      <c r="L29" s="29"/>
      <c r="M29" s="29" t="s">
        <v>70</v>
      </c>
      <c r="N29" s="29"/>
      <c r="O29" s="29"/>
      <c r="P29" s="29">
        <v>125</v>
      </c>
      <c r="Q29" s="29">
        <v>137.5</v>
      </c>
      <c r="R29" s="29">
        <v>-145</v>
      </c>
      <c r="S29" s="29">
        <v>137.5</v>
      </c>
      <c r="T29" s="29"/>
      <c r="U29" s="29">
        <v>75</v>
      </c>
      <c r="V29" s="29">
        <v>80</v>
      </c>
      <c r="W29" s="29">
        <v>85</v>
      </c>
      <c r="X29" s="29">
        <v>85</v>
      </c>
      <c r="Y29" s="29">
        <v>222.5</v>
      </c>
      <c r="Z29" s="29">
        <v>165</v>
      </c>
      <c r="AA29" s="29">
        <v>-178</v>
      </c>
      <c r="AB29" s="29">
        <v>179</v>
      </c>
      <c r="AC29" s="29">
        <v>179</v>
      </c>
      <c r="AD29" s="42">
        <v>401.5</v>
      </c>
      <c r="AH29" t="e">
        <f t="shared" si="0"/>
        <v>#DIV/0!</v>
      </c>
    </row>
    <row r="30" spans="1:34" x14ac:dyDescent="0.25">
      <c r="A30" s="28" t="s">
        <v>193</v>
      </c>
      <c r="B30" s="29" t="s">
        <v>48</v>
      </c>
      <c r="C30" s="29" t="s">
        <v>49</v>
      </c>
      <c r="D30" s="29" t="s">
        <v>50</v>
      </c>
      <c r="E30" s="29" t="s">
        <v>72</v>
      </c>
      <c r="F30" s="29" t="s">
        <v>234</v>
      </c>
      <c r="G30" s="29" t="s">
        <v>72</v>
      </c>
      <c r="H30" s="29" t="s">
        <v>198</v>
      </c>
      <c r="I30" s="29">
        <v>59.1</v>
      </c>
      <c r="J30" s="29">
        <v>63</v>
      </c>
      <c r="K30" s="29">
        <v>32</v>
      </c>
      <c r="L30" s="29"/>
      <c r="M30" s="29" t="s">
        <v>70</v>
      </c>
      <c r="N30" s="29"/>
      <c r="O30" s="29"/>
      <c r="P30" s="29">
        <v>132.5</v>
      </c>
      <c r="Q30" s="29">
        <v>140</v>
      </c>
      <c r="R30" s="29">
        <v>145</v>
      </c>
      <c r="S30" s="29">
        <v>145</v>
      </c>
      <c r="T30" s="29"/>
      <c r="U30" s="29">
        <v>57.5</v>
      </c>
      <c r="V30" s="29">
        <v>60</v>
      </c>
      <c r="W30" s="29">
        <v>-65</v>
      </c>
      <c r="X30" s="29">
        <v>60</v>
      </c>
      <c r="Y30" s="29">
        <v>205</v>
      </c>
      <c r="Z30" s="29">
        <v>150</v>
      </c>
      <c r="AA30" s="29">
        <v>162.5</v>
      </c>
      <c r="AB30" s="29">
        <v>170</v>
      </c>
      <c r="AC30" s="29">
        <v>170</v>
      </c>
      <c r="AD30" s="42">
        <v>375</v>
      </c>
      <c r="AH30" t="e">
        <f t="shared" si="0"/>
        <v>#DIV/0!</v>
      </c>
    </row>
    <row r="31" spans="1:34" x14ac:dyDescent="0.25">
      <c r="A31" s="28" t="s">
        <v>193</v>
      </c>
      <c r="B31" s="29" t="s">
        <v>48</v>
      </c>
      <c r="C31" s="29" t="s">
        <v>49</v>
      </c>
      <c r="D31" s="29" t="s">
        <v>50</v>
      </c>
      <c r="E31" s="29" t="s">
        <v>113</v>
      </c>
      <c r="F31" s="29" t="s">
        <v>248</v>
      </c>
      <c r="G31" s="29" t="s">
        <v>113</v>
      </c>
      <c r="H31" s="29" t="s">
        <v>198</v>
      </c>
      <c r="I31" s="29">
        <v>62.3</v>
      </c>
      <c r="J31" s="29">
        <v>63</v>
      </c>
      <c r="K31" s="29">
        <v>30</v>
      </c>
      <c r="L31" s="29"/>
      <c r="M31" s="29" t="s">
        <v>70</v>
      </c>
      <c r="N31" s="29"/>
      <c r="O31" s="29"/>
      <c r="P31" s="29">
        <v>132.5</v>
      </c>
      <c r="Q31" s="29">
        <v>140</v>
      </c>
      <c r="R31" s="29">
        <v>142.5</v>
      </c>
      <c r="S31" s="29">
        <v>142.5</v>
      </c>
      <c r="T31" s="29"/>
      <c r="U31" s="29">
        <v>65</v>
      </c>
      <c r="V31" s="29">
        <v>67.5</v>
      </c>
      <c r="W31" s="29"/>
      <c r="X31" s="29">
        <v>67.5</v>
      </c>
      <c r="Y31" s="29">
        <v>210</v>
      </c>
      <c r="Z31" s="29">
        <v>152.5</v>
      </c>
      <c r="AA31" s="29">
        <v>162.5</v>
      </c>
      <c r="AB31" s="29">
        <v>-172.5</v>
      </c>
      <c r="AC31" s="29">
        <v>162.5</v>
      </c>
      <c r="AD31" s="42">
        <v>372.5</v>
      </c>
      <c r="AH31" t="e">
        <f t="shared" si="0"/>
        <v>#DIV/0!</v>
      </c>
    </row>
    <row r="32" spans="1:34" x14ac:dyDescent="0.25">
      <c r="A32" s="28" t="s">
        <v>193</v>
      </c>
      <c r="B32" s="29" t="s">
        <v>48</v>
      </c>
      <c r="C32" s="29" t="s">
        <v>49</v>
      </c>
      <c r="D32" s="29" t="s">
        <v>50</v>
      </c>
      <c r="E32" s="29" t="s">
        <v>57</v>
      </c>
      <c r="F32" s="29" t="s">
        <v>226</v>
      </c>
      <c r="G32" s="29" t="s">
        <v>57</v>
      </c>
      <c r="H32" s="29" t="s">
        <v>198</v>
      </c>
      <c r="I32" s="29">
        <v>61.5</v>
      </c>
      <c r="J32" s="29">
        <v>63</v>
      </c>
      <c r="K32" s="29">
        <v>28</v>
      </c>
      <c r="L32" s="29"/>
      <c r="M32" s="29" t="s">
        <v>70</v>
      </c>
      <c r="N32" s="29"/>
      <c r="O32" s="29"/>
      <c r="P32" s="29">
        <v>120</v>
      </c>
      <c r="Q32" s="29">
        <v>-127.5</v>
      </c>
      <c r="R32" s="29">
        <v>127.5</v>
      </c>
      <c r="S32" s="29">
        <v>127.5</v>
      </c>
      <c r="T32" s="29"/>
      <c r="U32" s="29">
        <v>70</v>
      </c>
      <c r="V32" s="29">
        <v>75</v>
      </c>
      <c r="W32" s="29">
        <v>-77.5</v>
      </c>
      <c r="X32" s="29">
        <v>75</v>
      </c>
      <c r="Y32" s="29">
        <v>202.5</v>
      </c>
      <c r="Z32" s="29">
        <v>147.5</v>
      </c>
      <c r="AA32" s="29">
        <v>155</v>
      </c>
      <c r="AB32" s="29">
        <v>162.5</v>
      </c>
      <c r="AC32" s="29">
        <v>162.5</v>
      </c>
      <c r="AD32" s="42">
        <v>365</v>
      </c>
      <c r="AH32" t="e">
        <f t="shared" si="0"/>
        <v>#DIV/0!</v>
      </c>
    </row>
    <row r="33" spans="1:34" x14ac:dyDescent="0.25">
      <c r="A33" s="28" t="s">
        <v>193</v>
      </c>
      <c r="B33" s="29" t="s">
        <v>48</v>
      </c>
      <c r="C33" s="29" t="s">
        <v>49</v>
      </c>
      <c r="D33" s="29" t="s">
        <v>50</v>
      </c>
      <c r="E33" s="29" t="s">
        <v>92</v>
      </c>
      <c r="F33" s="29" t="s">
        <v>238</v>
      </c>
      <c r="G33" s="29" t="s">
        <v>214</v>
      </c>
      <c r="H33" s="29" t="s">
        <v>198</v>
      </c>
      <c r="I33" s="29">
        <v>62.6</v>
      </c>
      <c r="J33" s="29">
        <v>63</v>
      </c>
      <c r="K33" s="29">
        <v>27</v>
      </c>
      <c r="L33" s="29"/>
      <c r="M33" s="29" t="s">
        <v>70</v>
      </c>
      <c r="N33" s="29"/>
      <c r="O33" s="29"/>
      <c r="P33" s="29">
        <v>120</v>
      </c>
      <c r="Q33" s="29">
        <v>125</v>
      </c>
      <c r="R33" s="29">
        <v>130</v>
      </c>
      <c r="S33" s="29">
        <v>130</v>
      </c>
      <c r="T33" s="29"/>
      <c r="U33" s="29">
        <v>67.5</v>
      </c>
      <c r="V33" s="29">
        <v>72.5</v>
      </c>
      <c r="W33" s="29">
        <v>-75</v>
      </c>
      <c r="X33" s="29">
        <v>72.5</v>
      </c>
      <c r="Y33" s="29">
        <v>202.5</v>
      </c>
      <c r="Z33" s="29">
        <v>140</v>
      </c>
      <c r="AA33" s="29">
        <v>147.5</v>
      </c>
      <c r="AB33" s="29">
        <v>152.5</v>
      </c>
      <c r="AC33" s="29">
        <v>152.5</v>
      </c>
      <c r="AD33" s="42">
        <v>355</v>
      </c>
      <c r="AH33" t="e">
        <f t="shared" si="0"/>
        <v>#DIV/0!</v>
      </c>
    </row>
    <row r="34" spans="1:34" x14ac:dyDescent="0.25">
      <c r="A34" s="28" t="s">
        <v>193</v>
      </c>
      <c r="B34" s="29" t="s">
        <v>48</v>
      </c>
      <c r="C34" s="29" t="s">
        <v>49</v>
      </c>
      <c r="D34" s="29" t="s">
        <v>50</v>
      </c>
      <c r="E34" s="29" t="s">
        <v>113</v>
      </c>
      <c r="F34" s="29" t="s">
        <v>201</v>
      </c>
      <c r="G34" s="29" t="s">
        <v>113</v>
      </c>
      <c r="H34" s="29" t="s">
        <v>198</v>
      </c>
      <c r="I34" s="29">
        <v>57.8</v>
      </c>
      <c r="J34" s="29">
        <v>63</v>
      </c>
      <c r="K34" s="29">
        <v>21</v>
      </c>
      <c r="L34" s="29"/>
      <c r="M34" s="29" t="s">
        <v>70</v>
      </c>
      <c r="N34" s="29"/>
      <c r="O34" s="29"/>
      <c r="P34" s="29">
        <v>105</v>
      </c>
      <c r="Q34" s="29">
        <v>112.5</v>
      </c>
      <c r="R34" s="29">
        <v>120</v>
      </c>
      <c r="S34" s="29">
        <v>120</v>
      </c>
      <c r="T34" s="29"/>
      <c r="U34" s="29">
        <v>55</v>
      </c>
      <c r="V34" s="29">
        <v>-60</v>
      </c>
      <c r="W34" s="29">
        <v>-60</v>
      </c>
      <c r="X34" s="29">
        <v>55</v>
      </c>
      <c r="Y34" s="29">
        <v>175</v>
      </c>
      <c r="Z34" s="29">
        <v>125</v>
      </c>
      <c r="AA34" s="29">
        <v>145</v>
      </c>
      <c r="AB34" s="29">
        <v>152.5</v>
      </c>
      <c r="AC34" s="29">
        <v>152.5</v>
      </c>
      <c r="AD34" s="42">
        <v>327.5</v>
      </c>
      <c r="AH34" t="e">
        <f t="shared" si="0"/>
        <v>#DIV/0!</v>
      </c>
    </row>
    <row r="35" spans="1:34" x14ac:dyDescent="0.25">
      <c r="A35" s="28" t="s">
        <v>193</v>
      </c>
      <c r="B35" s="29" t="s">
        <v>48</v>
      </c>
      <c r="C35" s="29" t="s">
        <v>49</v>
      </c>
      <c r="D35" s="29" t="s">
        <v>50</v>
      </c>
      <c r="E35" s="29" t="s">
        <v>92</v>
      </c>
      <c r="F35" s="29" t="s">
        <v>213</v>
      </c>
      <c r="G35" s="29" t="s">
        <v>214</v>
      </c>
      <c r="H35" s="29" t="s">
        <v>198</v>
      </c>
      <c r="I35" s="29">
        <v>61.1</v>
      </c>
      <c r="J35" s="29">
        <v>63</v>
      </c>
      <c r="K35" s="29">
        <v>25</v>
      </c>
      <c r="L35" s="29"/>
      <c r="M35" s="29" t="s">
        <v>70</v>
      </c>
      <c r="N35" s="29"/>
      <c r="O35" s="29"/>
      <c r="P35" s="29">
        <v>115</v>
      </c>
      <c r="Q35" s="29">
        <v>122.5</v>
      </c>
      <c r="R35" s="29">
        <v>-130</v>
      </c>
      <c r="S35" s="29">
        <v>122.5</v>
      </c>
      <c r="T35" s="29"/>
      <c r="U35" s="29">
        <v>57.5</v>
      </c>
      <c r="V35" s="29">
        <v>62.5</v>
      </c>
      <c r="W35" s="29">
        <v>-65</v>
      </c>
      <c r="X35" s="29">
        <v>62.5</v>
      </c>
      <c r="Y35" s="29">
        <v>185</v>
      </c>
      <c r="Z35" s="29">
        <v>122.5</v>
      </c>
      <c r="AA35" s="29">
        <v>132.5</v>
      </c>
      <c r="AB35" s="29">
        <v>140</v>
      </c>
      <c r="AC35" s="29">
        <v>140</v>
      </c>
      <c r="AD35" s="42">
        <v>325</v>
      </c>
      <c r="AH35" t="e">
        <f t="shared" si="0"/>
        <v>#DIV/0!</v>
      </c>
    </row>
    <row r="36" spans="1:34" x14ac:dyDescent="0.25">
      <c r="A36" s="28" t="s">
        <v>193</v>
      </c>
      <c r="B36" s="29" t="s">
        <v>48</v>
      </c>
      <c r="C36" s="29" t="s">
        <v>49</v>
      </c>
      <c r="D36" s="29" t="s">
        <v>50</v>
      </c>
      <c r="E36" s="29" t="s">
        <v>63</v>
      </c>
      <c r="F36" s="29" t="s">
        <v>229</v>
      </c>
      <c r="G36" s="29" t="s">
        <v>63</v>
      </c>
      <c r="H36" s="29" t="s">
        <v>198</v>
      </c>
      <c r="I36" s="29">
        <v>60.2</v>
      </c>
      <c r="J36" s="29">
        <v>63</v>
      </c>
      <c r="K36" s="29">
        <v>24</v>
      </c>
      <c r="L36" s="29"/>
      <c r="M36" s="29" t="s">
        <v>70</v>
      </c>
      <c r="N36" s="29"/>
      <c r="O36" s="29"/>
      <c r="P36" s="29">
        <v>117.5</v>
      </c>
      <c r="Q36" s="29">
        <v>-125</v>
      </c>
      <c r="R36" s="29">
        <v>-125</v>
      </c>
      <c r="S36" s="29">
        <v>117.5</v>
      </c>
      <c r="T36" s="29"/>
      <c r="U36" s="29">
        <v>57.5</v>
      </c>
      <c r="V36" s="29">
        <v>60</v>
      </c>
      <c r="W36" s="29">
        <v>62.5</v>
      </c>
      <c r="X36" s="29">
        <v>62.5</v>
      </c>
      <c r="Y36" s="29">
        <v>180</v>
      </c>
      <c r="Z36" s="29">
        <v>130</v>
      </c>
      <c r="AA36" s="29">
        <v>145</v>
      </c>
      <c r="AB36" s="29">
        <v>-157.5</v>
      </c>
      <c r="AC36" s="29">
        <v>145</v>
      </c>
      <c r="AD36" s="42">
        <v>325</v>
      </c>
      <c r="AH36" t="e">
        <f t="shared" si="0"/>
        <v>#DIV/0!</v>
      </c>
    </row>
    <row r="37" spans="1:34" x14ac:dyDescent="0.25">
      <c r="A37" s="28" t="s">
        <v>193</v>
      </c>
      <c r="B37" s="29" t="s">
        <v>48</v>
      </c>
      <c r="C37" s="29" t="s">
        <v>49</v>
      </c>
      <c r="D37" s="29" t="s">
        <v>50</v>
      </c>
      <c r="E37" s="29" t="s">
        <v>51</v>
      </c>
      <c r="F37" s="29" t="s">
        <v>239</v>
      </c>
      <c r="G37" s="29" t="s">
        <v>51</v>
      </c>
      <c r="H37" s="29" t="s">
        <v>198</v>
      </c>
      <c r="I37" s="29">
        <v>60.4</v>
      </c>
      <c r="J37" s="29">
        <v>63</v>
      </c>
      <c r="K37" s="29">
        <v>9</v>
      </c>
      <c r="L37" s="29"/>
      <c r="M37" s="29" t="s">
        <v>70</v>
      </c>
      <c r="N37" s="29"/>
      <c r="O37" s="29"/>
      <c r="P37" s="29">
        <v>100</v>
      </c>
      <c r="Q37" s="29">
        <v>105</v>
      </c>
      <c r="R37" s="29">
        <v>-110</v>
      </c>
      <c r="S37" s="29">
        <v>105</v>
      </c>
      <c r="T37" s="29"/>
      <c r="U37" s="29">
        <v>60</v>
      </c>
      <c r="V37" s="29">
        <v>65</v>
      </c>
      <c r="W37" s="29">
        <v>-67.5</v>
      </c>
      <c r="X37" s="29">
        <v>65</v>
      </c>
      <c r="Y37" s="29">
        <v>170</v>
      </c>
      <c r="Z37" s="29">
        <v>127.5</v>
      </c>
      <c r="AA37" s="29">
        <v>135</v>
      </c>
      <c r="AB37" s="29">
        <v>140</v>
      </c>
      <c r="AC37" s="29">
        <v>140</v>
      </c>
      <c r="AD37" s="42">
        <v>310</v>
      </c>
      <c r="AH37" t="e">
        <f t="shared" si="0"/>
        <v>#DIV/0!</v>
      </c>
    </row>
    <row r="38" spans="1:34" x14ac:dyDescent="0.25">
      <c r="A38" s="28" t="s">
        <v>193</v>
      </c>
      <c r="B38" s="29" t="s">
        <v>48</v>
      </c>
      <c r="C38" s="29" t="s">
        <v>49</v>
      </c>
      <c r="D38" s="29" t="s">
        <v>50</v>
      </c>
      <c r="E38" s="29" t="s">
        <v>89</v>
      </c>
      <c r="F38" s="29" t="s">
        <v>203</v>
      </c>
      <c r="G38" s="29" t="s">
        <v>204</v>
      </c>
      <c r="H38" s="29" t="s">
        <v>198</v>
      </c>
      <c r="I38" s="29">
        <v>61.4</v>
      </c>
      <c r="J38" s="29">
        <v>63</v>
      </c>
      <c r="K38" s="29">
        <v>20</v>
      </c>
      <c r="L38" s="29"/>
      <c r="M38" s="29" t="s">
        <v>70</v>
      </c>
      <c r="N38" s="29"/>
      <c r="O38" s="29"/>
      <c r="P38" s="29">
        <v>105</v>
      </c>
      <c r="Q38" s="29">
        <v>112.5</v>
      </c>
      <c r="R38" s="29">
        <v>-120</v>
      </c>
      <c r="S38" s="29">
        <v>112.5</v>
      </c>
      <c r="T38" s="29"/>
      <c r="U38" s="29">
        <v>55</v>
      </c>
      <c r="V38" s="29">
        <v>-60</v>
      </c>
      <c r="W38" s="29">
        <v>-60</v>
      </c>
      <c r="X38" s="29">
        <v>55</v>
      </c>
      <c r="Y38" s="29">
        <v>167.5</v>
      </c>
      <c r="Z38" s="29">
        <v>130</v>
      </c>
      <c r="AA38" s="29">
        <v>-137.5</v>
      </c>
      <c r="AB38" s="29">
        <v>137.5</v>
      </c>
      <c r="AC38" s="29">
        <v>137.5</v>
      </c>
      <c r="AD38" s="42">
        <v>305</v>
      </c>
      <c r="AH38" t="e">
        <f t="shared" si="0"/>
        <v>#DIV/0!</v>
      </c>
    </row>
    <row r="39" spans="1:34" x14ac:dyDescent="0.25">
      <c r="A39" s="28" t="s">
        <v>193</v>
      </c>
      <c r="B39" s="29" t="s">
        <v>48</v>
      </c>
      <c r="C39" s="29" t="s">
        <v>49</v>
      </c>
      <c r="D39" s="29" t="s">
        <v>50</v>
      </c>
      <c r="E39" s="29" t="s">
        <v>57</v>
      </c>
      <c r="F39" s="29" t="s">
        <v>222</v>
      </c>
      <c r="G39" s="29" t="s">
        <v>57</v>
      </c>
      <c r="H39" s="29" t="s">
        <v>198</v>
      </c>
      <c r="I39" s="29">
        <v>61.8</v>
      </c>
      <c r="J39" s="29">
        <v>63</v>
      </c>
      <c r="K39" s="29">
        <v>26</v>
      </c>
      <c r="L39" s="29"/>
      <c r="M39" s="29" t="s">
        <v>70</v>
      </c>
      <c r="N39" s="29"/>
      <c r="O39" s="29"/>
      <c r="P39" s="29">
        <v>-97.5</v>
      </c>
      <c r="Q39" s="29">
        <v>-102.5</v>
      </c>
      <c r="R39" s="29">
        <v>102.5</v>
      </c>
      <c r="S39" s="29">
        <v>102.5</v>
      </c>
      <c r="T39" s="29"/>
      <c r="U39" s="29">
        <v>60</v>
      </c>
      <c r="V39" s="29">
        <v>62.5</v>
      </c>
      <c r="W39" s="29">
        <v>-65</v>
      </c>
      <c r="X39" s="29">
        <v>62.5</v>
      </c>
      <c r="Y39" s="29">
        <v>165</v>
      </c>
      <c r="Z39" s="29">
        <v>125</v>
      </c>
      <c r="AA39" s="29">
        <v>132.5</v>
      </c>
      <c r="AB39" s="29">
        <v>-140</v>
      </c>
      <c r="AC39" s="29">
        <v>132.5</v>
      </c>
      <c r="AD39" s="42">
        <v>297.5</v>
      </c>
      <c r="AH39" t="e">
        <f t="shared" si="0"/>
        <v>#DIV/0!</v>
      </c>
    </row>
    <row r="40" spans="1:34" x14ac:dyDescent="0.25">
      <c r="A40" s="28" t="s">
        <v>193</v>
      </c>
      <c r="B40" s="29" t="s">
        <v>48</v>
      </c>
      <c r="C40" s="29" t="s">
        <v>49</v>
      </c>
      <c r="D40" s="29" t="s">
        <v>50</v>
      </c>
      <c r="E40" s="29" t="s">
        <v>72</v>
      </c>
      <c r="F40" s="29" t="s">
        <v>218</v>
      </c>
      <c r="G40" s="29" t="s">
        <v>72</v>
      </c>
      <c r="H40" s="29" t="s">
        <v>198</v>
      </c>
      <c r="I40" s="29">
        <v>62.9</v>
      </c>
      <c r="J40" s="29">
        <v>63</v>
      </c>
      <c r="K40" s="29">
        <v>4</v>
      </c>
      <c r="L40" s="29"/>
      <c r="M40" s="29" t="s">
        <v>70</v>
      </c>
      <c r="N40" s="29"/>
      <c r="O40" s="29"/>
      <c r="P40" s="29">
        <v>92.5</v>
      </c>
      <c r="Q40" s="29">
        <v>100</v>
      </c>
      <c r="R40" s="29">
        <v>105</v>
      </c>
      <c r="S40" s="29">
        <v>105</v>
      </c>
      <c r="T40" s="29"/>
      <c r="U40" s="29">
        <v>50</v>
      </c>
      <c r="V40" s="29">
        <v>52.5</v>
      </c>
      <c r="W40" s="29">
        <v>-55</v>
      </c>
      <c r="X40" s="29">
        <v>52.5</v>
      </c>
      <c r="Y40" s="29">
        <v>157.5</v>
      </c>
      <c r="Z40" s="29">
        <v>110</v>
      </c>
      <c r="AA40" s="29">
        <v>117.5</v>
      </c>
      <c r="AB40" s="29">
        <v>125</v>
      </c>
      <c r="AC40" s="29">
        <v>125</v>
      </c>
      <c r="AD40" s="35">
        <v>282.5</v>
      </c>
      <c r="AH40" t="e">
        <f t="shared" si="0"/>
        <v>#DIV/0!</v>
      </c>
    </row>
    <row r="41" spans="1:34" x14ac:dyDescent="0.25">
      <c r="A41" s="28" t="s">
        <v>193</v>
      </c>
      <c r="B41" s="29" t="s">
        <v>48</v>
      </c>
      <c r="C41" s="29" t="s">
        <v>49</v>
      </c>
      <c r="D41" s="29" t="s">
        <v>50</v>
      </c>
      <c r="E41" s="29" t="s">
        <v>72</v>
      </c>
      <c r="F41" s="29" t="s">
        <v>232</v>
      </c>
      <c r="G41" s="29" t="s">
        <v>72</v>
      </c>
      <c r="H41" s="29" t="s">
        <v>198</v>
      </c>
      <c r="I41" s="29">
        <v>59.7</v>
      </c>
      <c r="J41" s="29">
        <v>63</v>
      </c>
      <c r="K41" s="29">
        <v>10</v>
      </c>
      <c r="L41" s="29"/>
      <c r="M41" s="29" t="s">
        <v>70</v>
      </c>
      <c r="N41" s="29"/>
      <c r="O41" s="29"/>
      <c r="P41" s="29">
        <v>92.5</v>
      </c>
      <c r="Q41" s="29">
        <v>97.5</v>
      </c>
      <c r="R41" s="29">
        <v>102.5</v>
      </c>
      <c r="S41" s="29">
        <v>102.5</v>
      </c>
      <c r="T41" s="29"/>
      <c r="U41" s="29">
        <v>50</v>
      </c>
      <c r="V41" s="29">
        <v>-55</v>
      </c>
      <c r="W41" s="29">
        <v>55</v>
      </c>
      <c r="X41" s="29">
        <v>55</v>
      </c>
      <c r="Y41" s="29">
        <v>157.5</v>
      </c>
      <c r="Z41" s="29">
        <v>122.5</v>
      </c>
      <c r="AA41" s="29">
        <v>-132.5</v>
      </c>
      <c r="AB41" s="29">
        <v>-137.5</v>
      </c>
      <c r="AC41" s="29">
        <v>122.5</v>
      </c>
      <c r="AD41" s="35">
        <v>280</v>
      </c>
      <c r="AH41" t="e">
        <f t="shared" si="0"/>
        <v>#DIV/0!</v>
      </c>
    </row>
    <row r="42" spans="1:34" x14ac:dyDescent="0.25">
      <c r="A42" s="28" t="s">
        <v>193</v>
      </c>
      <c r="B42" s="29" t="s">
        <v>48</v>
      </c>
      <c r="C42" s="29" t="s">
        <v>49</v>
      </c>
      <c r="D42" s="29" t="s">
        <v>50</v>
      </c>
      <c r="E42" s="29" t="s">
        <v>59</v>
      </c>
      <c r="F42" s="29" t="s">
        <v>207</v>
      </c>
      <c r="G42" s="29" t="s">
        <v>59</v>
      </c>
      <c r="H42" s="29" t="s">
        <v>198</v>
      </c>
      <c r="I42" s="29">
        <v>63</v>
      </c>
      <c r="J42" s="29">
        <v>63</v>
      </c>
      <c r="K42" s="29">
        <v>11</v>
      </c>
      <c r="L42" s="29"/>
      <c r="M42" s="29" t="s">
        <v>70</v>
      </c>
      <c r="N42" s="29"/>
      <c r="O42" s="29"/>
      <c r="P42" s="29">
        <v>75</v>
      </c>
      <c r="Q42" s="29">
        <v>80</v>
      </c>
      <c r="R42" s="29"/>
      <c r="S42" s="29">
        <v>80</v>
      </c>
      <c r="T42" s="29"/>
      <c r="U42" s="29">
        <v>62.5</v>
      </c>
      <c r="V42" s="29">
        <v>-65</v>
      </c>
      <c r="W42" s="29">
        <v>65</v>
      </c>
      <c r="X42" s="29">
        <v>65</v>
      </c>
      <c r="Y42" s="29">
        <v>145</v>
      </c>
      <c r="Z42" s="29">
        <v>110</v>
      </c>
      <c r="AA42" s="29">
        <v>115</v>
      </c>
      <c r="AB42" s="29"/>
      <c r="AC42" s="29">
        <v>115</v>
      </c>
      <c r="AD42" s="35">
        <v>260</v>
      </c>
      <c r="AH42" t="e">
        <f t="shared" si="0"/>
        <v>#DIV/0!</v>
      </c>
    </row>
    <row r="43" spans="1:34" x14ac:dyDescent="0.25">
      <c r="A43" s="28" t="s">
        <v>193</v>
      </c>
      <c r="B43" s="29" t="s">
        <v>48</v>
      </c>
      <c r="C43" s="29" t="s">
        <v>49</v>
      </c>
      <c r="D43" s="29" t="s">
        <v>50</v>
      </c>
      <c r="E43" s="29" t="s">
        <v>113</v>
      </c>
      <c r="F43" s="29" t="s">
        <v>217</v>
      </c>
      <c r="G43" s="29" t="s">
        <v>113</v>
      </c>
      <c r="H43" s="29" t="s">
        <v>198</v>
      </c>
      <c r="I43" s="29">
        <v>62.2</v>
      </c>
      <c r="J43" s="29">
        <v>63</v>
      </c>
      <c r="K43" s="29">
        <v>1</v>
      </c>
      <c r="L43" s="29"/>
      <c r="M43" s="29" t="s">
        <v>70</v>
      </c>
      <c r="N43" s="29"/>
      <c r="O43" s="29"/>
      <c r="P43" s="29">
        <v>77.5</v>
      </c>
      <c r="Q43" s="29">
        <v>82.5</v>
      </c>
      <c r="R43" s="29">
        <v>90</v>
      </c>
      <c r="S43" s="29">
        <v>90</v>
      </c>
      <c r="T43" s="29"/>
      <c r="U43" s="29">
        <v>45</v>
      </c>
      <c r="V43" s="29">
        <v>50</v>
      </c>
      <c r="W43" s="29">
        <v>55</v>
      </c>
      <c r="X43" s="29">
        <v>55</v>
      </c>
      <c r="Y43" s="29">
        <v>145</v>
      </c>
      <c r="Z43" s="29">
        <v>92.5</v>
      </c>
      <c r="AA43" s="29">
        <v>100</v>
      </c>
      <c r="AB43" s="29">
        <v>105</v>
      </c>
      <c r="AC43" s="29">
        <v>105</v>
      </c>
      <c r="AD43" s="35">
        <v>250</v>
      </c>
      <c r="AH43" t="e">
        <f t="shared" si="0"/>
        <v>#DIV/0!</v>
      </c>
    </row>
    <row r="44" spans="1:34" ht="15.75" thickBot="1" x14ac:dyDescent="0.3">
      <c r="A44" s="31" t="s">
        <v>193</v>
      </c>
      <c r="B44" s="32" t="s">
        <v>48</v>
      </c>
      <c r="C44" s="32" t="s">
        <v>49</v>
      </c>
      <c r="D44" s="32" t="s">
        <v>50</v>
      </c>
      <c r="E44" s="32" t="s">
        <v>55</v>
      </c>
      <c r="F44" s="32" t="s">
        <v>247</v>
      </c>
      <c r="G44" s="32" t="s">
        <v>55</v>
      </c>
      <c r="H44" s="32" t="s">
        <v>198</v>
      </c>
      <c r="I44" s="32">
        <v>60</v>
      </c>
      <c r="J44" s="32">
        <v>63</v>
      </c>
      <c r="K44" s="32">
        <v>8</v>
      </c>
      <c r="L44" s="32"/>
      <c r="M44" s="32" t="s">
        <v>70</v>
      </c>
      <c r="N44" s="32"/>
      <c r="O44" s="32"/>
      <c r="P44" s="32">
        <v>85</v>
      </c>
      <c r="Q44" s="32">
        <v>92.5</v>
      </c>
      <c r="R44" s="32">
        <v>97.5</v>
      </c>
      <c r="S44" s="32">
        <v>97.5</v>
      </c>
      <c r="T44" s="32"/>
      <c r="U44" s="32">
        <v>40</v>
      </c>
      <c r="V44" s="32">
        <v>45</v>
      </c>
      <c r="W44" s="32">
        <v>47.5</v>
      </c>
      <c r="X44" s="32">
        <v>47.5</v>
      </c>
      <c r="Y44" s="32">
        <v>145</v>
      </c>
      <c r="Z44" s="32">
        <v>100</v>
      </c>
      <c r="AA44" s="32">
        <v>-110</v>
      </c>
      <c r="AB44" s="32">
        <v>-110</v>
      </c>
      <c r="AC44" s="32">
        <v>100</v>
      </c>
      <c r="AD44" s="36">
        <v>245</v>
      </c>
      <c r="AH44" t="e">
        <f t="shared" si="0"/>
        <v>#DIV/0!</v>
      </c>
    </row>
    <row r="45" spans="1:34" x14ac:dyDescent="0.25">
      <c r="A45" s="25" t="s">
        <v>193</v>
      </c>
      <c r="B45" s="26" t="s">
        <v>48</v>
      </c>
      <c r="C45" s="26" t="s">
        <v>49</v>
      </c>
      <c r="D45" s="26" t="s">
        <v>50</v>
      </c>
      <c r="E45" s="26" t="s">
        <v>92</v>
      </c>
      <c r="F45" s="26" t="s">
        <v>251</v>
      </c>
      <c r="G45" s="26" t="s">
        <v>214</v>
      </c>
      <c r="H45" s="26" t="s">
        <v>198</v>
      </c>
      <c r="I45" s="26">
        <v>70.599999999999994</v>
      </c>
      <c r="J45" s="26">
        <v>72</v>
      </c>
      <c r="K45" s="26">
        <v>25</v>
      </c>
      <c r="L45" s="26"/>
      <c r="M45" s="26" t="s">
        <v>70</v>
      </c>
      <c r="N45" s="26"/>
      <c r="O45" s="26"/>
      <c r="P45" s="26">
        <v>147.5</v>
      </c>
      <c r="Q45" s="26">
        <v>157.5</v>
      </c>
      <c r="R45" s="26">
        <v>-162.5</v>
      </c>
      <c r="S45" s="26">
        <v>157.5</v>
      </c>
      <c r="T45" s="26"/>
      <c r="U45" s="26">
        <v>85</v>
      </c>
      <c r="V45" s="26">
        <v>90</v>
      </c>
      <c r="W45" s="26">
        <v>95</v>
      </c>
      <c r="X45" s="26">
        <v>95</v>
      </c>
      <c r="Y45" s="26">
        <v>252.5</v>
      </c>
      <c r="Z45" s="26">
        <v>160</v>
      </c>
      <c r="AA45" s="26">
        <v>165</v>
      </c>
      <c r="AB45" s="26">
        <v>-167.5</v>
      </c>
      <c r="AC45" s="26">
        <v>165</v>
      </c>
      <c r="AD45" s="47">
        <v>417.5</v>
      </c>
      <c r="AE45" s="34">
        <v>72</v>
      </c>
      <c r="AF45">
        <f>SUM(AD45:AD62)</f>
        <v>5945.5</v>
      </c>
      <c r="AG45">
        <v>18</v>
      </c>
      <c r="AH45">
        <f t="shared" si="0"/>
        <v>330.30555555555554</v>
      </c>
    </row>
    <row r="46" spans="1:34" x14ac:dyDescent="0.25">
      <c r="A46" s="28" t="s">
        <v>193</v>
      </c>
      <c r="B46" s="29" t="s">
        <v>48</v>
      </c>
      <c r="C46" s="29" t="s">
        <v>49</v>
      </c>
      <c r="D46" s="29" t="s">
        <v>50</v>
      </c>
      <c r="E46" s="29" t="s">
        <v>72</v>
      </c>
      <c r="F46" s="29" t="s">
        <v>272</v>
      </c>
      <c r="G46" s="29" t="s">
        <v>72</v>
      </c>
      <c r="H46" s="29" t="s">
        <v>198</v>
      </c>
      <c r="I46" s="29">
        <v>70.2</v>
      </c>
      <c r="J46" s="29">
        <v>72</v>
      </c>
      <c r="K46" s="29">
        <v>23</v>
      </c>
      <c r="L46" s="29"/>
      <c r="M46" s="29" t="s">
        <v>70</v>
      </c>
      <c r="N46" s="29"/>
      <c r="O46" s="29"/>
      <c r="P46" s="29">
        <v>145</v>
      </c>
      <c r="Q46" s="29">
        <v>152.5</v>
      </c>
      <c r="R46" s="29">
        <v>157.5</v>
      </c>
      <c r="S46" s="29">
        <v>157.5</v>
      </c>
      <c r="T46" s="29"/>
      <c r="U46" s="29">
        <v>70</v>
      </c>
      <c r="V46" s="29">
        <v>-75</v>
      </c>
      <c r="W46" s="29">
        <v>-77.5</v>
      </c>
      <c r="X46" s="29">
        <v>70</v>
      </c>
      <c r="Y46" s="29">
        <v>227.5</v>
      </c>
      <c r="Z46" s="29">
        <v>-167.5</v>
      </c>
      <c r="AA46" s="29">
        <v>-172.5</v>
      </c>
      <c r="AB46" s="29">
        <v>172.5</v>
      </c>
      <c r="AC46" s="29">
        <v>172.5</v>
      </c>
      <c r="AD46" s="42">
        <v>400</v>
      </c>
      <c r="AH46" t="e">
        <f t="shared" si="0"/>
        <v>#DIV/0!</v>
      </c>
    </row>
    <row r="47" spans="1:34" x14ac:dyDescent="0.25">
      <c r="A47" s="28" t="s">
        <v>193</v>
      </c>
      <c r="B47" s="29" t="s">
        <v>48</v>
      </c>
      <c r="C47" s="29" t="s">
        <v>49</v>
      </c>
      <c r="D47" s="29" t="s">
        <v>50</v>
      </c>
      <c r="E47" s="29" t="s">
        <v>55</v>
      </c>
      <c r="F47" s="29" t="s">
        <v>152</v>
      </c>
      <c r="G47" s="29" t="s">
        <v>55</v>
      </c>
      <c r="H47" s="29" t="s">
        <v>198</v>
      </c>
      <c r="I47" s="29">
        <v>70.3</v>
      </c>
      <c r="J47" s="29">
        <v>72</v>
      </c>
      <c r="K47" s="29">
        <v>24</v>
      </c>
      <c r="L47" s="29"/>
      <c r="M47" s="29" t="s">
        <v>70</v>
      </c>
      <c r="N47" s="29"/>
      <c r="O47" s="29"/>
      <c r="P47" s="29">
        <v>122.5</v>
      </c>
      <c r="Q47" s="29">
        <v>130</v>
      </c>
      <c r="R47" s="29">
        <v>-135</v>
      </c>
      <c r="S47" s="29">
        <v>130</v>
      </c>
      <c r="T47" s="29"/>
      <c r="U47" s="29">
        <v>67.5</v>
      </c>
      <c r="V47" s="29">
        <v>72.5</v>
      </c>
      <c r="W47" s="29">
        <v>-75</v>
      </c>
      <c r="X47" s="29">
        <v>72.5</v>
      </c>
      <c r="Y47" s="29">
        <v>202.5</v>
      </c>
      <c r="Z47" s="29">
        <v>175</v>
      </c>
      <c r="AA47" s="29">
        <v>185</v>
      </c>
      <c r="AB47" s="29">
        <v>190.5</v>
      </c>
      <c r="AC47" s="29">
        <v>190.5</v>
      </c>
      <c r="AD47" s="42">
        <v>393</v>
      </c>
      <c r="AH47" t="e">
        <f t="shared" si="0"/>
        <v>#DIV/0!</v>
      </c>
    </row>
    <row r="48" spans="1:34" x14ac:dyDescent="0.25">
      <c r="A48" s="28" t="s">
        <v>193</v>
      </c>
      <c r="B48" s="29" t="s">
        <v>48</v>
      </c>
      <c r="C48" s="29" t="s">
        <v>49</v>
      </c>
      <c r="D48" s="29" t="s">
        <v>50</v>
      </c>
      <c r="E48" s="29" t="s">
        <v>124</v>
      </c>
      <c r="F48" s="29" t="s">
        <v>287</v>
      </c>
      <c r="G48" s="29" t="s">
        <v>124</v>
      </c>
      <c r="H48" s="29" t="s">
        <v>198</v>
      </c>
      <c r="I48" s="29">
        <v>69.8</v>
      </c>
      <c r="J48" s="29">
        <v>72</v>
      </c>
      <c r="K48" s="29">
        <v>21</v>
      </c>
      <c r="L48" s="29"/>
      <c r="M48" s="29" t="s">
        <v>70</v>
      </c>
      <c r="N48" s="29"/>
      <c r="O48" s="29"/>
      <c r="P48" s="29">
        <v>127.5</v>
      </c>
      <c r="Q48" s="29">
        <v>-137.5</v>
      </c>
      <c r="R48" s="29">
        <v>137.5</v>
      </c>
      <c r="S48" s="29">
        <v>137.5</v>
      </c>
      <c r="T48" s="29"/>
      <c r="U48" s="29">
        <v>77.5</v>
      </c>
      <c r="V48" s="29">
        <v>82.5</v>
      </c>
      <c r="W48" s="29">
        <v>-85</v>
      </c>
      <c r="X48" s="29">
        <v>82.5</v>
      </c>
      <c r="Y48" s="29">
        <v>220</v>
      </c>
      <c r="Z48" s="29">
        <v>157.5</v>
      </c>
      <c r="AA48" s="29">
        <v>170</v>
      </c>
      <c r="AB48" s="29">
        <v>-172.5</v>
      </c>
      <c r="AC48" s="29">
        <v>170</v>
      </c>
      <c r="AD48" s="42">
        <v>390</v>
      </c>
      <c r="AH48" t="e">
        <f t="shared" si="0"/>
        <v>#DIV/0!</v>
      </c>
    </row>
    <row r="49" spans="1:34" x14ac:dyDescent="0.25">
      <c r="A49" s="28" t="s">
        <v>193</v>
      </c>
      <c r="B49" s="29" t="s">
        <v>48</v>
      </c>
      <c r="C49" s="29" t="s">
        <v>49</v>
      </c>
      <c r="D49" s="29" t="s">
        <v>50</v>
      </c>
      <c r="E49" s="29" t="s">
        <v>92</v>
      </c>
      <c r="F49" s="29" t="s">
        <v>268</v>
      </c>
      <c r="G49" s="29" t="s">
        <v>214</v>
      </c>
      <c r="H49" s="29" t="s">
        <v>198</v>
      </c>
      <c r="I49" s="29">
        <v>71.5</v>
      </c>
      <c r="J49" s="29">
        <v>72</v>
      </c>
      <c r="K49" s="29">
        <v>20</v>
      </c>
      <c r="L49" s="29"/>
      <c r="M49" s="29" t="s">
        <v>70</v>
      </c>
      <c r="N49" s="29"/>
      <c r="O49" s="29"/>
      <c r="P49" s="29">
        <v>130</v>
      </c>
      <c r="Q49" s="29">
        <v>137.5</v>
      </c>
      <c r="R49" s="29"/>
      <c r="S49" s="29">
        <v>137.5</v>
      </c>
      <c r="T49" s="29"/>
      <c r="U49" s="29">
        <v>70</v>
      </c>
      <c r="V49" s="29">
        <v>-75</v>
      </c>
      <c r="W49" s="29">
        <v>-75</v>
      </c>
      <c r="X49" s="29">
        <v>70</v>
      </c>
      <c r="Y49" s="29">
        <v>207.5</v>
      </c>
      <c r="Z49" s="29">
        <v>170</v>
      </c>
      <c r="AA49" s="29">
        <v>180</v>
      </c>
      <c r="AB49" s="29">
        <v>-190</v>
      </c>
      <c r="AC49" s="29">
        <v>180</v>
      </c>
      <c r="AD49" s="42">
        <v>387.5</v>
      </c>
      <c r="AH49" t="e">
        <f t="shared" si="0"/>
        <v>#DIV/0!</v>
      </c>
    </row>
    <row r="50" spans="1:34" x14ac:dyDescent="0.25">
      <c r="A50" s="28" t="s">
        <v>193</v>
      </c>
      <c r="B50" s="29" t="s">
        <v>48</v>
      </c>
      <c r="C50" s="29" t="s">
        <v>49</v>
      </c>
      <c r="D50" s="29" t="s">
        <v>50</v>
      </c>
      <c r="E50" s="29" t="s">
        <v>72</v>
      </c>
      <c r="F50" s="29" t="s">
        <v>275</v>
      </c>
      <c r="G50" s="29" t="s">
        <v>72</v>
      </c>
      <c r="H50" s="29" t="s">
        <v>198</v>
      </c>
      <c r="I50" s="29">
        <v>68.599999999999994</v>
      </c>
      <c r="J50" s="29">
        <v>72</v>
      </c>
      <c r="K50" s="29">
        <v>19</v>
      </c>
      <c r="L50" s="29"/>
      <c r="M50" s="29" t="s">
        <v>70</v>
      </c>
      <c r="N50" s="29"/>
      <c r="O50" s="29"/>
      <c r="P50" s="29">
        <v>115</v>
      </c>
      <c r="Q50" s="29">
        <v>120</v>
      </c>
      <c r="R50" s="29">
        <v>-122.5</v>
      </c>
      <c r="S50" s="29">
        <v>120</v>
      </c>
      <c r="T50" s="29"/>
      <c r="U50" s="29">
        <v>80</v>
      </c>
      <c r="V50" s="29">
        <v>85</v>
      </c>
      <c r="W50" s="29">
        <v>-90</v>
      </c>
      <c r="X50" s="29">
        <v>85</v>
      </c>
      <c r="Y50" s="29">
        <v>205</v>
      </c>
      <c r="Z50" s="29">
        <v>160</v>
      </c>
      <c r="AA50" s="29">
        <v>170</v>
      </c>
      <c r="AB50" s="29">
        <v>-180</v>
      </c>
      <c r="AC50" s="29">
        <v>170</v>
      </c>
      <c r="AD50" s="42">
        <v>375</v>
      </c>
      <c r="AH50" t="e">
        <f t="shared" si="0"/>
        <v>#DIV/0!</v>
      </c>
    </row>
    <row r="51" spans="1:34" x14ac:dyDescent="0.25">
      <c r="A51" s="28" t="s">
        <v>193</v>
      </c>
      <c r="B51" s="29" t="s">
        <v>48</v>
      </c>
      <c r="C51" s="29" t="s">
        <v>49</v>
      </c>
      <c r="D51" s="29" t="s">
        <v>50</v>
      </c>
      <c r="E51" s="29" t="s">
        <v>72</v>
      </c>
      <c r="F51" s="29" t="s">
        <v>284</v>
      </c>
      <c r="G51" s="29" t="s">
        <v>72</v>
      </c>
      <c r="H51" s="29" t="s">
        <v>198</v>
      </c>
      <c r="I51" s="29">
        <v>71</v>
      </c>
      <c r="J51" s="29">
        <v>72</v>
      </c>
      <c r="K51" s="29">
        <v>11</v>
      </c>
      <c r="L51" s="29"/>
      <c r="M51" s="29" t="s">
        <v>70</v>
      </c>
      <c r="N51" s="29"/>
      <c r="O51" s="29"/>
      <c r="P51" s="29">
        <v>100</v>
      </c>
      <c r="Q51" s="29">
        <v>110</v>
      </c>
      <c r="R51" s="29">
        <v>120</v>
      </c>
      <c r="S51" s="29">
        <v>120</v>
      </c>
      <c r="T51" s="29"/>
      <c r="U51" s="29">
        <v>75</v>
      </c>
      <c r="V51" s="29">
        <v>82.5</v>
      </c>
      <c r="W51" s="29">
        <v>-87.5</v>
      </c>
      <c r="X51" s="29">
        <v>82.5</v>
      </c>
      <c r="Y51" s="29">
        <v>202.5</v>
      </c>
      <c r="Z51" s="29">
        <v>155</v>
      </c>
      <c r="AA51" s="29">
        <v>162.5</v>
      </c>
      <c r="AB51" s="29">
        <v>170</v>
      </c>
      <c r="AC51" s="29">
        <v>170</v>
      </c>
      <c r="AD51" s="42">
        <v>372.5</v>
      </c>
      <c r="AH51" t="e">
        <f t="shared" si="0"/>
        <v>#DIV/0!</v>
      </c>
    </row>
    <row r="52" spans="1:34" x14ac:dyDescent="0.25">
      <c r="A52" s="28" t="s">
        <v>193</v>
      </c>
      <c r="B52" s="29" t="s">
        <v>48</v>
      </c>
      <c r="C52" s="29" t="s">
        <v>49</v>
      </c>
      <c r="D52" s="29" t="s">
        <v>50</v>
      </c>
      <c r="E52" s="29" t="s">
        <v>63</v>
      </c>
      <c r="F52" s="29" t="s">
        <v>288</v>
      </c>
      <c r="G52" s="29" t="s">
        <v>63</v>
      </c>
      <c r="H52" s="29" t="s">
        <v>198</v>
      </c>
      <c r="I52" s="29">
        <v>69.7</v>
      </c>
      <c r="J52" s="29">
        <v>72</v>
      </c>
      <c r="K52" s="29">
        <v>15</v>
      </c>
      <c r="L52" s="29"/>
      <c r="M52" s="29" t="s">
        <v>70</v>
      </c>
      <c r="N52" s="29"/>
      <c r="O52" s="29"/>
      <c r="P52" s="29">
        <v>117.5</v>
      </c>
      <c r="Q52" s="29">
        <v>125</v>
      </c>
      <c r="R52" s="29">
        <v>127.5</v>
      </c>
      <c r="S52" s="29">
        <v>127.5</v>
      </c>
      <c r="T52" s="29"/>
      <c r="U52" s="29">
        <v>75</v>
      </c>
      <c r="V52" s="29">
        <v>80</v>
      </c>
      <c r="W52" s="29">
        <v>-82.5</v>
      </c>
      <c r="X52" s="29">
        <v>80</v>
      </c>
      <c r="Y52" s="29">
        <v>207.5</v>
      </c>
      <c r="Z52" s="29">
        <v>120</v>
      </c>
      <c r="AA52" s="29">
        <v>135</v>
      </c>
      <c r="AB52" s="29">
        <v>-140</v>
      </c>
      <c r="AC52" s="29">
        <v>135</v>
      </c>
      <c r="AD52" s="42">
        <v>342.5</v>
      </c>
      <c r="AH52" t="e">
        <f t="shared" si="0"/>
        <v>#DIV/0!</v>
      </c>
    </row>
    <row r="53" spans="1:34" x14ac:dyDescent="0.25">
      <c r="A53" s="28" t="s">
        <v>193</v>
      </c>
      <c r="B53" s="29" t="s">
        <v>48</v>
      </c>
      <c r="C53" s="29" t="s">
        <v>49</v>
      </c>
      <c r="D53" s="29" t="s">
        <v>50</v>
      </c>
      <c r="E53" s="29" t="s">
        <v>55</v>
      </c>
      <c r="F53" s="29" t="s">
        <v>276</v>
      </c>
      <c r="G53" s="29" t="s">
        <v>55</v>
      </c>
      <c r="H53" s="29" t="s">
        <v>198</v>
      </c>
      <c r="I53" s="29">
        <v>67.8</v>
      </c>
      <c r="J53" s="29">
        <v>72</v>
      </c>
      <c r="K53" s="29">
        <v>13</v>
      </c>
      <c r="L53" s="29"/>
      <c r="M53" s="29" t="s">
        <v>70</v>
      </c>
      <c r="N53" s="29"/>
      <c r="O53" s="29"/>
      <c r="P53" s="29">
        <v>100</v>
      </c>
      <c r="Q53" s="29">
        <v>110</v>
      </c>
      <c r="R53" s="29">
        <v>112.5</v>
      </c>
      <c r="S53" s="29">
        <v>112.5</v>
      </c>
      <c r="T53" s="29"/>
      <c r="U53" s="29">
        <v>60</v>
      </c>
      <c r="V53" s="29">
        <v>65</v>
      </c>
      <c r="W53" s="29">
        <v>-67.5</v>
      </c>
      <c r="X53" s="29">
        <v>65</v>
      </c>
      <c r="Y53" s="29">
        <v>177.5</v>
      </c>
      <c r="Z53" s="29">
        <v>135</v>
      </c>
      <c r="AA53" s="29">
        <v>142.5</v>
      </c>
      <c r="AB53" s="29">
        <v>147.5</v>
      </c>
      <c r="AC53" s="29">
        <v>147.5</v>
      </c>
      <c r="AD53" s="42">
        <v>325</v>
      </c>
      <c r="AH53" t="e">
        <f t="shared" si="0"/>
        <v>#DIV/0!</v>
      </c>
    </row>
    <row r="54" spans="1:34" x14ac:dyDescent="0.25">
      <c r="A54" s="28" t="s">
        <v>193</v>
      </c>
      <c r="B54" s="29" t="s">
        <v>48</v>
      </c>
      <c r="C54" s="29" t="s">
        <v>49</v>
      </c>
      <c r="D54" s="29" t="s">
        <v>50</v>
      </c>
      <c r="E54" s="29" t="s">
        <v>113</v>
      </c>
      <c r="F54" s="29" t="s">
        <v>265</v>
      </c>
      <c r="G54" s="29" t="s">
        <v>113</v>
      </c>
      <c r="H54" s="29" t="s">
        <v>198</v>
      </c>
      <c r="I54" s="29">
        <v>70.5</v>
      </c>
      <c r="J54" s="29">
        <v>72</v>
      </c>
      <c r="K54" s="29">
        <v>16</v>
      </c>
      <c r="L54" s="29"/>
      <c r="M54" s="29" t="s">
        <v>70</v>
      </c>
      <c r="N54" s="29"/>
      <c r="O54" s="29"/>
      <c r="P54" s="29">
        <v>95</v>
      </c>
      <c r="Q54" s="29">
        <v>-102.5</v>
      </c>
      <c r="R54" s="29"/>
      <c r="S54" s="29">
        <v>95</v>
      </c>
      <c r="T54" s="29"/>
      <c r="U54" s="29">
        <v>57.5</v>
      </c>
      <c r="V54" s="29">
        <v>62.5</v>
      </c>
      <c r="W54" s="29">
        <v>65</v>
      </c>
      <c r="X54" s="29">
        <v>65</v>
      </c>
      <c r="Y54" s="29">
        <v>160</v>
      </c>
      <c r="Z54" s="29">
        <v>155</v>
      </c>
      <c r="AA54" s="29">
        <v>-167.5</v>
      </c>
      <c r="AB54" s="29">
        <v>-167.5</v>
      </c>
      <c r="AC54" s="29">
        <v>155</v>
      </c>
      <c r="AD54" s="42">
        <v>315</v>
      </c>
      <c r="AH54" t="e">
        <f t="shared" si="0"/>
        <v>#DIV/0!</v>
      </c>
    </row>
    <row r="55" spans="1:34" x14ac:dyDescent="0.25">
      <c r="A55" s="28" t="s">
        <v>193</v>
      </c>
      <c r="B55" s="29" t="s">
        <v>48</v>
      </c>
      <c r="C55" s="29" t="s">
        <v>49</v>
      </c>
      <c r="D55" s="29" t="s">
        <v>50</v>
      </c>
      <c r="E55" s="29" t="s">
        <v>72</v>
      </c>
      <c r="F55" s="29" t="s">
        <v>278</v>
      </c>
      <c r="G55" s="29" t="s">
        <v>72</v>
      </c>
      <c r="H55" s="29" t="s">
        <v>198</v>
      </c>
      <c r="I55" s="29">
        <v>69.7</v>
      </c>
      <c r="J55" s="29">
        <v>72</v>
      </c>
      <c r="K55" s="29">
        <v>12</v>
      </c>
      <c r="L55" s="29"/>
      <c r="M55" s="29" t="s">
        <v>70</v>
      </c>
      <c r="N55" s="29"/>
      <c r="O55" s="29"/>
      <c r="P55" s="29">
        <v>107.5</v>
      </c>
      <c r="Q55" s="29">
        <v>115</v>
      </c>
      <c r="R55" s="29">
        <v>-120</v>
      </c>
      <c r="S55" s="29">
        <v>115</v>
      </c>
      <c r="T55" s="29"/>
      <c r="U55" s="29">
        <v>55</v>
      </c>
      <c r="V55" s="29">
        <v>60</v>
      </c>
      <c r="W55" s="29">
        <v>-65</v>
      </c>
      <c r="X55" s="29">
        <v>60</v>
      </c>
      <c r="Y55" s="29">
        <v>175</v>
      </c>
      <c r="Z55" s="29">
        <v>122.5</v>
      </c>
      <c r="AA55" s="29">
        <v>130</v>
      </c>
      <c r="AB55" s="29">
        <v>137.5</v>
      </c>
      <c r="AC55" s="29">
        <v>137.5</v>
      </c>
      <c r="AD55" s="35">
        <v>312.5</v>
      </c>
      <c r="AH55" t="e">
        <f t="shared" si="0"/>
        <v>#DIV/0!</v>
      </c>
    </row>
    <row r="56" spans="1:34" x14ac:dyDescent="0.25">
      <c r="A56" s="28" t="s">
        <v>193</v>
      </c>
      <c r="B56" s="29" t="s">
        <v>48</v>
      </c>
      <c r="C56" s="29" t="s">
        <v>49</v>
      </c>
      <c r="D56" s="29" t="s">
        <v>50</v>
      </c>
      <c r="E56" s="29" t="s">
        <v>59</v>
      </c>
      <c r="F56" s="29" t="s">
        <v>253</v>
      </c>
      <c r="G56" s="29" t="s">
        <v>59</v>
      </c>
      <c r="H56" s="29" t="s">
        <v>198</v>
      </c>
      <c r="I56" s="29">
        <v>70.8</v>
      </c>
      <c r="J56" s="29">
        <v>72</v>
      </c>
      <c r="K56" s="29">
        <v>7</v>
      </c>
      <c r="L56" s="29"/>
      <c r="M56" s="29" t="s">
        <v>70</v>
      </c>
      <c r="N56" s="29"/>
      <c r="O56" s="29"/>
      <c r="P56" s="29">
        <v>92.5</v>
      </c>
      <c r="Q56" s="29">
        <v>100</v>
      </c>
      <c r="R56" s="29">
        <v>105</v>
      </c>
      <c r="S56" s="29">
        <v>105</v>
      </c>
      <c r="T56" s="29"/>
      <c r="U56" s="29">
        <v>47.5</v>
      </c>
      <c r="V56" s="29">
        <v>-52.5</v>
      </c>
      <c r="W56" s="29">
        <v>-52.5</v>
      </c>
      <c r="X56" s="29">
        <v>47.5</v>
      </c>
      <c r="Y56" s="29">
        <v>152.5</v>
      </c>
      <c r="Z56" s="29">
        <v>125</v>
      </c>
      <c r="AA56" s="29">
        <v>132.5</v>
      </c>
      <c r="AB56" s="29">
        <v>140</v>
      </c>
      <c r="AC56" s="29">
        <v>140</v>
      </c>
      <c r="AD56" s="35">
        <v>292.5</v>
      </c>
      <c r="AH56" t="e">
        <f t="shared" si="0"/>
        <v>#DIV/0!</v>
      </c>
    </row>
    <row r="57" spans="1:34" x14ac:dyDescent="0.25">
      <c r="A57" s="28" t="s">
        <v>193</v>
      </c>
      <c r="B57" s="29" t="s">
        <v>48</v>
      </c>
      <c r="C57" s="29" t="s">
        <v>49</v>
      </c>
      <c r="D57" s="29" t="s">
        <v>50</v>
      </c>
      <c r="E57" s="29" t="s">
        <v>124</v>
      </c>
      <c r="F57" s="29" t="s">
        <v>255</v>
      </c>
      <c r="G57" s="29" t="s">
        <v>124</v>
      </c>
      <c r="H57" s="29" t="s">
        <v>198</v>
      </c>
      <c r="I57" s="29">
        <v>71.3</v>
      </c>
      <c r="J57" s="29">
        <v>72</v>
      </c>
      <c r="K57" s="29">
        <v>6</v>
      </c>
      <c r="L57" s="29"/>
      <c r="M57" s="29" t="s">
        <v>70</v>
      </c>
      <c r="N57" s="29"/>
      <c r="O57" s="29"/>
      <c r="P57" s="29">
        <v>105</v>
      </c>
      <c r="Q57" s="29">
        <v>110</v>
      </c>
      <c r="R57" s="29">
        <v>115</v>
      </c>
      <c r="S57" s="29">
        <v>115</v>
      </c>
      <c r="T57" s="29"/>
      <c r="U57" s="29">
        <v>47.5</v>
      </c>
      <c r="V57" s="29">
        <v>50</v>
      </c>
      <c r="W57" s="29">
        <v>52.5</v>
      </c>
      <c r="X57" s="29">
        <v>52.5</v>
      </c>
      <c r="Y57" s="29">
        <v>167.5</v>
      </c>
      <c r="Z57" s="29">
        <v>115</v>
      </c>
      <c r="AA57" s="29">
        <v>-120</v>
      </c>
      <c r="AB57" s="29">
        <v>125</v>
      </c>
      <c r="AC57" s="29">
        <v>125</v>
      </c>
      <c r="AD57" s="35">
        <v>292.5</v>
      </c>
      <c r="AH57" t="e">
        <f t="shared" si="0"/>
        <v>#DIV/0!</v>
      </c>
    </row>
    <row r="58" spans="1:34" x14ac:dyDescent="0.25">
      <c r="A58" s="28" t="s">
        <v>193</v>
      </c>
      <c r="B58" s="29" t="s">
        <v>48</v>
      </c>
      <c r="C58" s="29" t="s">
        <v>49</v>
      </c>
      <c r="D58" s="29" t="s">
        <v>50</v>
      </c>
      <c r="E58" s="29" t="s">
        <v>96</v>
      </c>
      <c r="F58" s="29" t="s">
        <v>259</v>
      </c>
      <c r="G58" s="29" t="s">
        <v>96</v>
      </c>
      <c r="H58" s="29" t="s">
        <v>198</v>
      </c>
      <c r="I58" s="29">
        <v>70.5</v>
      </c>
      <c r="J58" s="29">
        <v>72</v>
      </c>
      <c r="K58" s="29">
        <v>8</v>
      </c>
      <c r="L58" s="29"/>
      <c r="M58" s="29" t="s">
        <v>70</v>
      </c>
      <c r="N58" s="29"/>
      <c r="O58" s="29"/>
      <c r="P58" s="29">
        <v>105</v>
      </c>
      <c r="Q58" s="29">
        <v>110</v>
      </c>
      <c r="R58" s="29">
        <v>-115</v>
      </c>
      <c r="S58" s="29">
        <v>110</v>
      </c>
      <c r="T58" s="29"/>
      <c r="U58" s="29">
        <v>52.5</v>
      </c>
      <c r="V58" s="29">
        <v>57.5</v>
      </c>
      <c r="W58" s="29">
        <v>-60</v>
      </c>
      <c r="X58" s="29">
        <v>57.5</v>
      </c>
      <c r="Y58" s="29">
        <v>167.5</v>
      </c>
      <c r="Z58" s="29">
        <v>-115</v>
      </c>
      <c r="AA58" s="29">
        <v>122.5</v>
      </c>
      <c r="AB58" s="29">
        <v>-130</v>
      </c>
      <c r="AC58" s="29">
        <v>122.5</v>
      </c>
      <c r="AD58" s="35">
        <v>290</v>
      </c>
      <c r="AH58" t="e">
        <f t="shared" si="0"/>
        <v>#DIV/0!</v>
      </c>
    </row>
    <row r="59" spans="1:34" x14ac:dyDescent="0.25">
      <c r="A59" s="28" t="s">
        <v>193</v>
      </c>
      <c r="B59" s="29" t="s">
        <v>48</v>
      </c>
      <c r="C59" s="29" t="s">
        <v>49</v>
      </c>
      <c r="D59" s="29" t="s">
        <v>50</v>
      </c>
      <c r="E59" s="29" t="s">
        <v>94</v>
      </c>
      <c r="F59" s="29" t="s">
        <v>267</v>
      </c>
      <c r="G59" s="29" t="s">
        <v>94</v>
      </c>
      <c r="H59" s="29" t="s">
        <v>198</v>
      </c>
      <c r="I59" s="29">
        <v>68.099999999999994</v>
      </c>
      <c r="J59" s="29">
        <v>72</v>
      </c>
      <c r="K59" s="29">
        <v>2</v>
      </c>
      <c r="L59" s="29"/>
      <c r="M59" s="29" t="s">
        <v>70</v>
      </c>
      <c r="N59" s="29"/>
      <c r="O59" s="29"/>
      <c r="P59" s="29">
        <v>87.5</v>
      </c>
      <c r="Q59" s="29">
        <v>95</v>
      </c>
      <c r="R59" s="29">
        <v>100</v>
      </c>
      <c r="S59" s="29">
        <v>100</v>
      </c>
      <c r="T59" s="29"/>
      <c r="U59" s="29">
        <v>40</v>
      </c>
      <c r="V59" s="29">
        <v>42.5</v>
      </c>
      <c r="W59" s="29">
        <v>45</v>
      </c>
      <c r="X59" s="29">
        <v>45</v>
      </c>
      <c r="Y59" s="29">
        <v>145</v>
      </c>
      <c r="Z59" s="29">
        <v>115</v>
      </c>
      <c r="AA59" s="29">
        <v>125</v>
      </c>
      <c r="AB59" s="29">
        <v>-130</v>
      </c>
      <c r="AC59" s="29">
        <v>125</v>
      </c>
      <c r="AD59" s="35">
        <v>270</v>
      </c>
      <c r="AH59" t="e">
        <f t="shared" si="0"/>
        <v>#DIV/0!</v>
      </c>
    </row>
    <row r="60" spans="1:34" x14ac:dyDescent="0.25">
      <c r="A60" s="28" t="s">
        <v>193</v>
      </c>
      <c r="B60" s="29" t="s">
        <v>48</v>
      </c>
      <c r="C60" s="29" t="s">
        <v>49</v>
      </c>
      <c r="D60" s="29" t="s">
        <v>50</v>
      </c>
      <c r="E60" s="29" t="s">
        <v>94</v>
      </c>
      <c r="F60" s="29" t="s">
        <v>254</v>
      </c>
      <c r="G60" s="29" t="s">
        <v>94</v>
      </c>
      <c r="H60" s="29" t="s">
        <v>198</v>
      </c>
      <c r="I60" s="29">
        <v>67.7</v>
      </c>
      <c r="J60" s="29">
        <v>72</v>
      </c>
      <c r="K60" s="29">
        <v>3</v>
      </c>
      <c r="L60" s="29"/>
      <c r="M60" s="29" t="s">
        <v>70</v>
      </c>
      <c r="N60" s="29"/>
      <c r="O60" s="29"/>
      <c r="P60" s="29">
        <v>87.5</v>
      </c>
      <c r="Q60" s="29">
        <v>95</v>
      </c>
      <c r="R60" s="29">
        <v>100</v>
      </c>
      <c r="S60" s="29">
        <v>100</v>
      </c>
      <c r="T60" s="29"/>
      <c r="U60" s="29">
        <v>50</v>
      </c>
      <c r="V60" s="29">
        <v>55</v>
      </c>
      <c r="W60" s="29">
        <v>-57.5</v>
      </c>
      <c r="X60" s="29">
        <v>55</v>
      </c>
      <c r="Y60" s="29">
        <v>155</v>
      </c>
      <c r="Z60" s="29">
        <v>95</v>
      </c>
      <c r="AA60" s="29">
        <v>105</v>
      </c>
      <c r="AB60" s="29">
        <v>110</v>
      </c>
      <c r="AC60" s="29">
        <v>110</v>
      </c>
      <c r="AD60" s="35">
        <v>265</v>
      </c>
      <c r="AH60" t="e">
        <f t="shared" si="0"/>
        <v>#DIV/0!</v>
      </c>
    </row>
    <row r="61" spans="1:34" x14ac:dyDescent="0.25">
      <c r="A61" s="28" t="s">
        <v>193</v>
      </c>
      <c r="B61" s="29" t="s">
        <v>48</v>
      </c>
      <c r="C61" s="29" t="s">
        <v>49</v>
      </c>
      <c r="D61" s="29" t="s">
        <v>50</v>
      </c>
      <c r="E61" s="29" t="s">
        <v>72</v>
      </c>
      <c r="F61" s="29" t="s">
        <v>280</v>
      </c>
      <c r="G61" s="29" t="s">
        <v>72</v>
      </c>
      <c r="H61" s="29" t="s">
        <v>198</v>
      </c>
      <c r="I61" s="29">
        <v>66.400000000000006</v>
      </c>
      <c r="J61" s="29">
        <v>72</v>
      </c>
      <c r="K61" s="29">
        <v>5</v>
      </c>
      <c r="L61" s="29"/>
      <c r="M61" s="29" t="s">
        <v>70</v>
      </c>
      <c r="N61" s="29"/>
      <c r="O61" s="29"/>
      <c r="P61" s="29">
        <v>85</v>
      </c>
      <c r="Q61" s="29">
        <v>-92.5</v>
      </c>
      <c r="R61" s="29">
        <v>-92.5</v>
      </c>
      <c r="S61" s="29">
        <v>85</v>
      </c>
      <c r="T61" s="29"/>
      <c r="U61" s="29">
        <v>55</v>
      </c>
      <c r="V61" s="29">
        <v>60</v>
      </c>
      <c r="W61" s="29">
        <v>-62.5</v>
      </c>
      <c r="X61" s="29">
        <v>60</v>
      </c>
      <c r="Y61" s="29">
        <v>145</v>
      </c>
      <c r="Z61" s="29">
        <v>100</v>
      </c>
      <c r="AA61" s="29">
        <v>105</v>
      </c>
      <c r="AB61" s="29">
        <v>110</v>
      </c>
      <c r="AC61" s="29">
        <v>110</v>
      </c>
      <c r="AD61" s="35">
        <v>255</v>
      </c>
      <c r="AH61" t="e">
        <f t="shared" si="0"/>
        <v>#DIV/0!</v>
      </c>
    </row>
    <row r="62" spans="1:34" x14ac:dyDescent="0.25">
      <c r="A62" s="28" t="s">
        <v>193</v>
      </c>
      <c r="B62" s="29" t="s">
        <v>48</v>
      </c>
      <c r="C62" s="29" t="s">
        <v>49</v>
      </c>
      <c r="D62" s="29" t="s">
        <v>50</v>
      </c>
      <c r="E62" s="29" t="s">
        <v>55</v>
      </c>
      <c r="F62" s="29" t="s">
        <v>271</v>
      </c>
      <c r="G62" s="29" t="s">
        <v>55</v>
      </c>
      <c r="H62" s="29" t="s">
        <v>198</v>
      </c>
      <c r="I62" s="29">
        <v>69.5</v>
      </c>
      <c r="J62" s="29">
        <v>72</v>
      </c>
      <c r="K62" s="29">
        <v>4</v>
      </c>
      <c r="L62" s="29"/>
      <c r="M62" s="29" t="s">
        <v>70</v>
      </c>
      <c r="N62" s="29"/>
      <c r="O62" s="29"/>
      <c r="P62" s="29">
        <v>75</v>
      </c>
      <c r="Q62" s="29">
        <v>82.5</v>
      </c>
      <c r="R62" s="29">
        <v>-100</v>
      </c>
      <c r="S62" s="29">
        <v>82.5</v>
      </c>
      <c r="T62" s="29"/>
      <c r="U62" s="29">
        <v>42.5</v>
      </c>
      <c r="V62" s="29">
        <v>47.5</v>
      </c>
      <c r="W62" s="29">
        <v>-52.5</v>
      </c>
      <c r="X62" s="29">
        <v>47.5</v>
      </c>
      <c r="Y62" s="29">
        <v>130</v>
      </c>
      <c r="Z62" s="29">
        <v>90</v>
      </c>
      <c r="AA62" s="29">
        <v>100</v>
      </c>
      <c r="AB62" s="29">
        <v>120</v>
      </c>
      <c r="AC62" s="29">
        <v>120</v>
      </c>
      <c r="AD62" s="35">
        <v>250</v>
      </c>
      <c r="AH62" t="e">
        <f t="shared" si="0"/>
        <v>#DIV/0!</v>
      </c>
    </row>
    <row r="63" spans="1:34" ht="15.75" thickBot="1" x14ac:dyDescent="0.3">
      <c r="A63" s="31" t="s">
        <v>193</v>
      </c>
      <c r="B63" s="32" t="s">
        <v>48</v>
      </c>
      <c r="C63" s="32" t="s">
        <v>49</v>
      </c>
      <c r="D63" s="32" t="s">
        <v>50</v>
      </c>
      <c r="E63" s="32" t="s">
        <v>59</v>
      </c>
      <c r="F63" s="32" t="s">
        <v>269</v>
      </c>
      <c r="G63" s="32" t="s">
        <v>59</v>
      </c>
      <c r="H63" s="32" t="s">
        <v>198</v>
      </c>
      <c r="I63" s="32">
        <v>70</v>
      </c>
      <c r="J63" s="32">
        <v>72</v>
      </c>
      <c r="K63" s="32">
        <v>17</v>
      </c>
      <c r="L63" s="32"/>
      <c r="M63" s="32" t="s">
        <v>70</v>
      </c>
      <c r="N63" s="32"/>
      <c r="O63" s="32"/>
      <c r="P63" s="32">
        <v>-122.5</v>
      </c>
      <c r="Q63" s="32">
        <v>-122.5</v>
      </c>
      <c r="R63" s="32">
        <v>122.5</v>
      </c>
      <c r="S63" s="32">
        <v>122.5</v>
      </c>
      <c r="T63" s="32"/>
      <c r="U63" s="32">
        <v>60</v>
      </c>
      <c r="V63" s="32">
        <v>62.5</v>
      </c>
      <c r="W63" s="32">
        <v>-65</v>
      </c>
      <c r="X63" s="32">
        <v>62.5</v>
      </c>
      <c r="Y63" s="32">
        <v>185</v>
      </c>
      <c r="Z63" s="32">
        <v>-140</v>
      </c>
      <c r="AA63" s="32">
        <v>-140</v>
      </c>
      <c r="AB63" s="32">
        <v>-140</v>
      </c>
      <c r="AC63" s="32">
        <v>0</v>
      </c>
      <c r="AD63" s="36">
        <v>0</v>
      </c>
      <c r="AH63" t="e">
        <f t="shared" si="0"/>
        <v>#DIV/0!</v>
      </c>
    </row>
    <row r="64" spans="1:34" x14ac:dyDescent="0.25">
      <c r="A64" s="25" t="s">
        <v>193</v>
      </c>
      <c r="B64" s="26" t="s">
        <v>48</v>
      </c>
      <c r="C64" s="26" t="s">
        <v>49</v>
      </c>
      <c r="D64" s="26" t="s">
        <v>50</v>
      </c>
      <c r="E64" s="26" t="s">
        <v>59</v>
      </c>
      <c r="F64" s="26" t="s">
        <v>126</v>
      </c>
      <c r="G64" s="26" t="s">
        <v>59</v>
      </c>
      <c r="H64" s="26" t="s">
        <v>198</v>
      </c>
      <c r="I64" s="26">
        <v>83.9</v>
      </c>
      <c r="J64" s="26">
        <v>84</v>
      </c>
      <c r="K64" s="26">
        <v>16</v>
      </c>
      <c r="L64" s="26"/>
      <c r="M64" s="26" t="s">
        <v>70</v>
      </c>
      <c r="N64" s="26"/>
      <c r="O64" s="26"/>
      <c r="P64" s="26">
        <v>175</v>
      </c>
      <c r="Q64" s="26">
        <v>185</v>
      </c>
      <c r="R64" s="26">
        <v>187.5</v>
      </c>
      <c r="S64" s="26">
        <v>187.5</v>
      </c>
      <c r="T64" s="26"/>
      <c r="U64" s="26">
        <v>100</v>
      </c>
      <c r="V64" s="26">
        <v>-105</v>
      </c>
      <c r="W64" s="26">
        <v>-105</v>
      </c>
      <c r="X64" s="26">
        <v>100</v>
      </c>
      <c r="Y64" s="26">
        <v>287.5</v>
      </c>
      <c r="Z64" s="26">
        <v>200</v>
      </c>
      <c r="AA64" s="26">
        <v>-210</v>
      </c>
      <c r="AB64" s="26">
        <v>-210</v>
      </c>
      <c r="AC64" s="26">
        <v>200</v>
      </c>
      <c r="AD64" s="47">
        <v>487.5</v>
      </c>
      <c r="AE64" s="34">
        <v>84</v>
      </c>
      <c r="AF64">
        <f>SUM(AD64:AD73)</f>
        <v>3692.5</v>
      </c>
      <c r="AG64">
        <v>10</v>
      </c>
      <c r="AH64">
        <f t="shared" si="0"/>
        <v>369.25</v>
      </c>
    </row>
    <row r="65" spans="1:34" x14ac:dyDescent="0.25">
      <c r="A65" s="28" t="s">
        <v>193</v>
      </c>
      <c r="B65" s="29" t="s">
        <v>48</v>
      </c>
      <c r="C65" s="29" t="s">
        <v>49</v>
      </c>
      <c r="D65" s="29" t="s">
        <v>50</v>
      </c>
      <c r="E65" s="29" t="s">
        <v>55</v>
      </c>
      <c r="F65" s="29" t="s">
        <v>286</v>
      </c>
      <c r="G65" s="29" t="s">
        <v>55</v>
      </c>
      <c r="H65" s="29" t="s">
        <v>198</v>
      </c>
      <c r="I65" s="29">
        <v>78</v>
      </c>
      <c r="J65" s="29">
        <v>84</v>
      </c>
      <c r="K65" s="29">
        <v>13</v>
      </c>
      <c r="L65" s="29"/>
      <c r="M65" s="29" t="s">
        <v>70</v>
      </c>
      <c r="N65" s="29"/>
      <c r="O65" s="29"/>
      <c r="P65" s="29">
        <v>130</v>
      </c>
      <c r="Q65" s="29">
        <v>140</v>
      </c>
      <c r="R65" s="29">
        <v>145</v>
      </c>
      <c r="S65" s="29">
        <v>145</v>
      </c>
      <c r="T65" s="29"/>
      <c r="U65" s="29">
        <v>107.5</v>
      </c>
      <c r="V65" s="29">
        <v>115</v>
      </c>
      <c r="W65" s="29">
        <v>-120</v>
      </c>
      <c r="X65" s="29">
        <v>115</v>
      </c>
      <c r="Y65" s="29">
        <v>260</v>
      </c>
      <c r="Z65" s="29">
        <v>152.5</v>
      </c>
      <c r="AA65" s="29">
        <v>165</v>
      </c>
      <c r="AB65" s="29">
        <v>172.5</v>
      </c>
      <c r="AC65" s="29">
        <v>172.5</v>
      </c>
      <c r="AD65" s="42">
        <v>432.5</v>
      </c>
      <c r="AH65" t="e">
        <f t="shared" si="0"/>
        <v>#DIV/0!</v>
      </c>
    </row>
    <row r="66" spans="1:34" x14ac:dyDescent="0.25">
      <c r="A66" s="28" t="s">
        <v>193</v>
      </c>
      <c r="B66" s="29" t="s">
        <v>48</v>
      </c>
      <c r="C66" s="29" t="s">
        <v>49</v>
      </c>
      <c r="D66" s="29" t="s">
        <v>50</v>
      </c>
      <c r="E66" s="29" t="s">
        <v>51</v>
      </c>
      <c r="F66" s="29" t="s">
        <v>285</v>
      </c>
      <c r="G66" s="29" t="s">
        <v>51</v>
      </c>
      <c r="H66" s="29" t="s">
        <v>198</v>
      </c>
      <c r="I66" s="29">
        <v>78.3</v>
      </c>
      <c r="J66" s="29">
        <v>84</v>
      </c>
      <c r="K66" s="29">
        <v>14</v>
      </c>
      <c r="L66" s="29"/>
      <c r="M66" s="29" t="s">
        <v>70</v>
      </c>
      <c r="N66" s="29"/>
      <c r="O66" s="29"/>
      <c r="P66" s="29">
        <v>145</v>
      </c>
      <c r="Q66" s="29">
        <v>-150</v>
      </c>
      <c r="R66" s="29">
        <v>-150</v>
      </c>
      <c r="S66" s="29">
        <v>145</v>
      </c>
      <c r="T66" s="29"/>
      <c r="U66" s="29">
        <v>-80</v>
      </c>
      <c r="V66" s="29">
        <v>80</v>
      </c>
      <c r="W66" s="29">
        <v>-85</v>
      </c>
      <c r="X66" s="29">
        <v>80</v>
      </c>
      <c r="Y66" s="29">
        <v>225</v>
      </c>
      <c r="Z66" s="29">
        <v>145</v>
      </c>
      <c r="AA66" s="29">
        <v>-155</v>
      </c>
      <c r="AB66" s="29">
        <v>155</v>
      </c>
      <c r="AC66" s="29">
        <v>155</v>
      </c>
      <c r="AD66" s="42">
        <v>380</v>
      </c>
      <c r="AH66" t="e">
        <f t="shared" si="0"/>
        <v>#DIV/0!</v>
      </c>
    </row>
    <row r="67" spans="1:34" x14ac:dyDescent="0.25">
      <c r="A67" s="28" t="s">
        <v>193</v>
      </c>
      <c r="B67" s="29" t="s">
        <v>48</v>
      </c>
      <c r="C67" s="29" t="s">
        <v>49</v>
      </c>
      <c r="D67" s="29" t="s">
        <v>50</v>
      </c>
      <c r="E67" s="29" t="s">
        <v>113</v>
      </c>
      <c r="F67" s="29" t="s">
        <v>281</v>
      </c>
      <c r="G67" s="29" t="s">
        <v>113</v>
      </c>
      <c r="H67" s="29" t="s">
        <v>198</v>
      </c>
      <c r="I67" s="29">
        <v>79.7</v>
      </c>
      <c r="J67" s="29">
        <v>84</v>
      </c>
      <c r="K67" s="29">
        <v>9</v>
      </c>
      <c r="L67" s="29"/>
      <c r="M67" s="29" t="s">
        <v>70</v>
      </c>
      <c r="N67" s="29"/>
      <c r="O67" s="29"/>
      <c r="P67" s="29">
        <v>-130</v>
      </c>
      <c r="Q67" s="29">
        <v>130</v>
      </c>
      <c r="R67" s="29">
        <v>140</v>
      </c>
      <c r="S67" s="29">
        <v>140</v>
      </c>
      <c r="T67" s="29"/>
      <c r="U67" s="29">
        <v>-72.5</v>
      </c>
      <c r="V67" s="29">
        <v>72.5</v>
      </c>
      <c r="W67" s="29">
        <v>77.5</v>
      </c>
      <c r="X67" s="29">
        <v>77.5</v>
      </c>
      <c r="Y67" s="29">
        <v>217.5</v>
      </c>
      <c r="Z67" s="29">
        <v>135</v>
      </c>
      <c r="AA67" s="29">
        <v>142.5</v>
      </c>
      <c r="AB67" s="29">
        <v>-150</v>
      </c>
      <c r="AC67" s="29">
        <v>142.5</v>
      </c>
      <c r="AD67" s="42">
        <v>360</v>
      </c>
      <c r="AH67" t="e">
        <f t="shared" si="0"/>
        <v>#DIV/0!</v>
      </c>
    </row>
    <row r="68" spans="1:34" x14ac:dyDescent="0.25">
      <c r="A68" s="28" t="s">
        <v>193</v>
      </c>
      <c r="B68" s="29" t="s">
        <v>48</v>
      </c>
      <c r="C68" s="29" t="s">
        <v>49</v>
      </c>
      <c r="D68" s="29" t="s">
        <v>50</v>
      </c>
      <c r="E68" s="29" t="s">
        <v>124</v>
      </c>
      <c r="F68" s="29" t="s">
        <v>283</v>
      </c>
      <c r="G68" s="29" t="s">
        <v>124</v>
      </c>
      <c r="H68" s="29" t="s">
        <v>198</v>
      </c>
      <c r="I68" s="29">
        <v>75.900000000000006</v>
      </c>
      <c r="J68" s="29">
        <v>84</v>
      </c>
      <c r="K68" s="29">
        <v>10</v>
      </c>
      <c r="L68" s="29"/>
      <c r="M68" s="29" t="s">
        <v>70</v>
      </c>
      <c r="N68" s="29"/>
      <c r="O68" s="29"/>
      <c r="P68" s="29">
        <v>140</v>
      </c>
      <c r="Q68" s="29">
        <v>-147.5</v>
      </c>
      <c r="R68" s="29">
        <v>-147.5</v>
      </c>
      <c r="S68" s="29">
        <v>140</v>
      </c>
      <c r="T68" s="29"/>
      <c r="U68" s="29">
        <v>75</v>
      </c>
      <c r="V68" s="29">
        <v>-80</v>
      </c>
      <c r="W68" s="29">
        <v>-80</v>
      </c>
      <c r="X68" s="29">
        <v>75</v>
      </c>
      <c r="Y68" s="29">
        <v>215</v>
      </c>
      <c r="Z68" s="29">
        <v>132.5</v>
      </c>
      <c r="AA68" s="29">
        <v>140</v>
      </c>
      <c r="AB68" s="29">
        <v>145</v>
      </c>
      <c r="AC68" s="29">
        <v>145</v>
      </c>
      <c r="AD68" s="42">
        <v>360</v>
      </c>
      <c r="AH68" t="e">
        <f t="shared" ref="AH68:AH74" si="1">SUM(AF68)/AG68</f>
        <v>#DIV/0!</v>
      </c>
    </row>
    <row r="69" spans="1:34" x14ac:dyDescent="0.25">
      <c r="A69" s="28" t="s">
        <v>193</v>
      </c>
      <c r="B69" s="29" t="s">
        <v>48</v>
      </c>
      <c r="C69" s="29" t="s">
        <v>49</v>
      </c>
      <c r="D69" s="29" t="s">
        <v>50</v>
      </c>
      <c r="E69" s="29" t="s">
        <v>55</v>
      </c>
      <c r="F69" s="29" t="s">
        <v>262</v>
      </c>
      <c r="G69" s="29" t="s">
        <v>55</v>
      </c>
      <c r="H69" s="29" t="s">
        <v>198</v>
      </c>
      <c r="I69" s="29">
        <v>80.7</v>
      </c>
      <c r="J69" s="29">
        <v>84</v>
      </c>
      <c r="K69" s="29">
        <v>7</v>
      </c>
      <c r="L69" s="29"/>
      <c r="M69" s="29" t="s">
        <v>70</v>
      </c>
      <c r="N69" s="29"/>
      <c r="O69" s="29"/>
      <c r="P69" s="29">
        <v>107.5</v>
      </c>
      <c r="Q69" s="29">
        <v>117.5</v>
      </c>
      <c r="R69" s="29">
        <v>125</v>
      </c>
      <c r="S69" s="29">
        <v>125</v>
      </c>
      <c r="T69" s="29"/>
      <c r="U69" s="29">
        <v>62.5</v>
      </c>
      <c r="V69" s="29">
        <v>70</v>
      </c>
      <c r="W69" s="29">
        <v>72.5</v>
      </c>
      <c r="X69" s="29">
        <v>72.5</v>
      </c>
      <c r="Y69" s="29">
        <v>197.5</v>
      </c>
      <c r="Z69" s="29">
        <v>130</v>
      </c>
      <c r="AA69" s="29">
        <v>140</v>
      </c>
      <c r="AB69" s="29">
        <v>150</v>
      </c>
      <c r="AC69" s="29">
        <v>150</v>
      </c>
      <c r="AD69" s="42">
        <v>347.5</v>
      </c>
      <c r="AH69" t="e">
        <f t="shared" si="1"/>
        <v>#DIV/0!</v>
      </c>
    </row>
    <row r="70" spans="1:34" x14ac:dyDescent="0.25">
      <c r="A70" s="28" t="s">
        <v>193</v>
      </c>
      <c r="B70" s="29" t="s">
        <v>48</v>
      </c>
      <c r="C70" s="29" t="s">
        <v>49</v>
      </c>
      <c r="D70" s="29" t="s">
        <v>50</v>
      </c>
      <c r="E70" s="29" t="s">
        <v>113</v>
      </c>
      <c r="F70" s="29" t="s">
        <v>270</v>
      </c>
      <c r="G70" s="29" t="s">
        <v>113</v>
      </c>
      <c r="H70" s="29" t="s">
        <v>198</v>
      </c>
      <c r="I70" s="29">
        <v>84</v>
      </c>
      <c r="J70" s="29">
        <v>84</v>
      </c>
      <c r="K70" s="29">
        <v>11</v>
      </c>
      <c r="L70" s="29"/>
      <c r="M70" s="29" t="s">
        <v>70</v>
      </c>
      <c r="N70" s="29"/>
      <c r="O70" s="29"/>
      <c r="P70" s="29">
        <v>-125</v>
      </c>
      <c r="Q70" s="29">
        <v>125</v>
      </c>
      <c r="R70" s="29">
        <v>-135</v>
      </c>
      <c r="S70" s="29">
        <v>125</v>
      </c>
      <c r="T70" s="29"/>
      <c r="U70" s="29">
        <v>65</v>
      </c>
      <c r="V70" s="29">
        <v>-70</v>
      </c>
      <c r="W70" s="29">
        <v>-70</v>
      </c>
      <c r="X70" s="29">
        <v>65</v>
      </c>
      <c r="Y70" s="29">
        <v>190</v>
      </c>
      <c r="Z70" s="29">
        <v>-150</v>
      </c>
      <c r="AA70" s="29">
        <v>150</v>
      </c>
      <c r="AB70" s="29">
        <v>-160</v>
      </c>
      <c r="AC70" s="29">
        <v>150</v>
      </c>
      <c r="AD70" s="35">
        <v>340</v>
      </c>
      <c r="AH70" t="e">
        <f t="shared" si="1"/>
        <v>#DIV/0!</v>
      </c>
    </row>
    <row r="71" spans="1:34" x14ac:dyDescent="0.25">
      <c r="A71" s="28" t="s">
        <v>193</v>
      </c>
      <c r="B71" s="29" t="s">
        <v>48</v>
      </c>
      <c r="C71" s="29" t="s">
        <v>49</v>
      </c>
      <c r="D71" s="29" t="s">
        <v>50</v>
      </c>
      <c r="E71" s="29" t="s">
        <v>72</v>
      </c>
      <c r="F71" s="29" t="s">
        <v>258</v>
      </c>
      <c r="G71" s="29" t="s">
        <v>72</v>
      </c>
      <c r="H71" s="29" t="s">
        <v>198</v>
      </c>
      <c r="I71" s="29">
        <v>81.7</v>
      </c>
      <c r="J71" s="29">
        <v>84</v>
      </c>
      <c r="K71" s="29">
        <v>6</v>
      </c>
      <c r="L71" s="29"/>
      <c r="M71" s="29" t="s">
        <v>70</v>
      </c>
      <c r="N71" s="29"/>
      <c r="O71" s="29"/>
      <c r="P71" s="29">
        <v>-120</v>
      </c>
      <c r="Q71" s="29">
        <v>127.5</v>
      </c>
      <c r="R71" s="29">
        <v>-130</v>
      </c>
      <c r="S71" s="29">
        <v>127.5</v>
      </c>
      <c r="T71" s="29"/>
      <c r="U71" s="29">
        <v>55</v>
      </c>
      <c r="V71" s="29">
        <v>60</v>
      </c>
      <c r="W71" s="29">
        <v>-62.5</v>
      </c>
      <c r="X71" s="29">
        <v>60</v>
      </c>
      <c r="Y71" s="29">
        <v>187.5</v>
      </c>
      <c r="Z71" s="29">
        <v>130</v>
      </c>
      <c r="AA71" s="29">
        <v>140</v>
      </c>
      <c r="AB71" s="29">
        <v>150</v>
      </c>
      <c r="AC71" s="29">
        <v>150</v>
      </c>
      <c r="AD71" s="35">
        <v>337.5</v>
      </c>
      <c r="AH71" t="e">
        <f t="shared" si="1"/>
        <v>#DIV/0!</v>
      </c>
    </row>
    <row r="72" spans="1:34" x14ac:dyDescent="0.25">
      <c r="A72" s="28" t="s">
        <v>193</v>
      </c>
      <c r="B72" s="29" t="s">
        <v>48</v>
      </c>
      <c r="C72" s="29" t="s">
        <v>49</v>
      </c>
      <c r="D72" s="29" t="s">
        <v>50</v>
      </c>
      <c r="E72" s="29" t="s">
        <v>94</v>
      </c>
      <c r="F72" s="29" t="s">
        <v>266</v>
      </c>
      <c r="G72" s="29" t="s">
        <v>94</v>
      </c>
      <c r="H72" s="29" t="s">
        <v>198</v>
      </c>
      <c r="I72" s="29">
        <v>80.099999999999994</v>
      </c>
      <c r="J72" s="29">
        <v>84</v>
      </c>
      <c r="K72" s="29">
        <v>5</v>
      </c>
      <c r="L72" s="29"/>
      <c r="M72" s="29" t="s">
        <v>70</v>
      </c>
      <c r="N72" s="29"/>
      <c r="O72" s="29"/>
      <c r="P72" s="29">
        <v>115</v>
      </c>
      <c r="Q72" s="29">
        <v>122.5</v>
      </c>
      <c r="R72" s="29">
        <v>127.5</v>
      </c>
      <c r="S72" s="29">
        <v>127.5</v>
      </c>
      <c r="T72" s="29"/>
      <c r="U72" s="29">
        <v>60</v>
      </c>
      <c r="V72" s="29">
        <v>65</v>
      </c>
      <c r="W72" s="29">
        <v>70</v>
      </c>
      <c r="X72" s="29">
        <v>70</v>
      </c>
      <c r="Y72" s="29">
        <v>197.5</v>
      </c>
      <c r="Z72" s="29">
        <v>125</v>
      </c>
      <c r="AA72" s="29">
        <v>130</v>
      </c>
      <c r="AB72" s="29">
        <v>137.5</v>
      </c>
      <c r="AC72" s="29">
        <v>137.5</v>
      </c>
      <c r="AD72" s="35">
        <v>335</v>
      </c>
      <c r="AH72" t="e">
        <f t="shared" si="1"/>
        <v>#DIV/0!</v>
      </c>
    </row>
    <row r="73" spans="1:34" ht="15.75" thickBot="1" x14ac:dyDescent="0.3">
      <c r="A73" s="31" t="s">
        <v>193</v>
      </c>
      <c r="B73" s="32" t="s">
        <v>48</v>
      </c>
      <c r="C73" s="32" t="s">
        <v>49</v>
      </c>
      <c r="D73" s="32" t="s">
        <v>50</v>
      </c>
      <c r="E73" s="32" t="s">
        <v>51</v>
      </c>
      <c r="F73" s="32" t="s">
        <v>264</v>
      </c>
      <c r="G73" s="32" t="s">
        <v>51</v>
      </c>
      <c r="H73" s="32" t="s">
        <v>198</v>
      </c>
      <c r="I73" s="32">
        <v>77.5</v>
      </c>
      <c r="J73" s="32">
        <v>84</v>
      </c>
      <c r="K73" s="32">
        <v>4</v>
      </c>
      <c r="L73" s="32"/>
      <c r="M73" s="32" t="s">
        <v>70</v>
      </c>
      <c r="N73" s="32"/>
      <c r="O73" s="32"/>
      <c r="P73" s="32">
        <v>115</v>
      </c>
      <c r="Q73" s="32">
        <v>120</v>
      </c>
      <c r="R73" s="32">
        <v>-125</v>
      </c>
      <c r="S73" s="32">
        <v>120</v>
      </c>
      <c r="T73" s="32"/>
      <c r="U73" s="32">
        <v>52.5</v>
      </c>
      <c r="V73" s="32">
        <v>55</v>
      </c>
      <c r="W73" s="32">
        <v>-57.5</v>
      </c>
      <c r="X73" s="32">
        <v>55</v>
      </c>
      <c r="Y73" s="32">
        <v>175</v>
      </c>
      <c r="Z73" s="32">
        <v>122.5</v>
      </c>
      <c r="AA73" s="32">
        <v>130</v>
      </c>
      <c r="AB73" s="32">
        <v>137.5</v>
      </c>
      <c r="AC73" s="32">
        <v>137.5</v>
      </c>
      <c r="AD73" s="36">
        <v>312.5</v>
      </c>
      <c r="AH73" t="e">
        <f t="shared" si="1"/>
        <v>#DIV/0!</v>
      </c>
    </row>
    <row r="74" spans="1:34" x14ac:dyDescent="0.25">
      <c r="A74" s="25" t="s">
        <v>193</v>
      </c>
      <c r="B74" s="26" t="s">
        <v>48</v>
      </c>
      <c r="C74" s="26" t="s">
        <v>49</v>
      </c>
      <c r="D74" s="26" t="s">
        <v>50</v>
      </c>
      <c r="E74" s="26" t="s">
        <v>51</v>
      </c>
      <c r="F74" s="26" t="s">
        <v>11</v>
      </c>
      <c r="G74" s="26" t="s">
        <v>51</v>
      </c>
      <c r="H74" s="26" t="s">
        <v>198</v>
      </c>
      <c r="I74" s="26">
        <v>110.2</v>
      </c>
      <c r="J74" s="26" t="s">
        <v>17</v>
      </c>
      <c r="K74" s="26">
        <v>22</v>
      </c>
      <c r="L74" s="26"/>
      <c r="M74" s="26" t="s">
        <v>70</v>
      </c>
      <c r="N74" s="26"/>
      <c r="O74" s="26"/>
      <c r="P74" s="26">
        <v>172.5</v>
      </c>
      <c r="Q74" s="26">
        <v>185</v>
      </c>
      <c r="R74" s="26">
        <v>-201</v>
      </c>
      <c r="S74" s="26">
        <v>185</v>
      </c>
      <c r="T74" s="26"/>
      <c r="U74" s="26">
        <v>90</v>
      </c>
      <c r="V74" s="26">
        <v>97.5</v>
      </c>
      <c r="W74" s="26">
        <v>100</v>
      </c>
      <c r="X74" s="26">
        <v>100</v>
      </c>
      <c r="Y74" s="26">
        <v>285</v>
      </c>
      <c r="Z74" s="26">
        <v>-170</v>
      </c>
      <c r="AA74" s="26">
        <v>170</v>
      </c>
      <c r="AB74" s="26">
        <v>190</v>
      </c>
      <c r="AC74" s="26">
        <v>190</v>
      </c>
      <c r="AD74" s="47">
        <v>475</v>
      </c>
      <c r="AE74" t="s">
        <v>17</v>
      </c>
      <c r="AF74">
        <f>SUM(AD74:AD76)</f>
        <v>1255</v>
      </c>
      <c r="AG74">
        <v>3</v>
      </c>
      <c r="AH74">
        <f t="shared" si="1"/>
        <v>418.33333333333331</v>
      </c>
    </row>
    <row r="75" spans="1:34" x14ac:dyDescent="0.25">
      <c r="A75" s="28" t="s">
        <v>193</v>
      </c>
      <c r="B75" s="29" t="s">
        <v>48</v>
      </c>
      <c r="C75" s="29" t="s">
        <v>49</v>
      </c>
      <c r="D75" s="29" t="s">
        <v>50</v>
      </c>
      <c r="E75" s="29" t="s">
        <v>72</v>
      </c>
      <c r="F75" s="29" t="s">
        <v>279</v>
      </c>
      <c r="G75" s="29" t="s">
        <v>72</v>
      </c>
      <c r="H75" s="29" t="s">
        <v>198</v>
      </c>
      <c r="I75" s="29">
        <v>102.4</v>
      </c>
      <c r="J75" s="29" t="s">
        <v>17</v>
      </c>
      <c r="K75" s="29">
        <v>21</v>
      </c>
      <c r="L75" s="29"/>
      <c r="M75" s="29" t="s">
        <v>70</v>
      </c>
      <c r="N75" s="29"/>
      <c r="O75" s="29"/>
      <c r="P75" s="29">
        <v>140</v>
      </c>
      <c r="Q75" s="29">
        <v>150</v>
      </c>
      <c r="R75" s="29">
        <v>155</v>
      </c>
      <c r="S75" s="29">
        <v>155</v>
      </c>
      <c r="T75" s="29"/>
      <c r="U75" s="29">
        <v>62.5</v>
      </c>
      <c r="V75" s="29">
        <v>67.5</v>
      </c>
      <c r="W75" s="29">
        <v>72.5</v>
      </c>
      <c r="X75" s="29">
        <v>72.5</v>
      </c>
      <c r="Y75" s="29">
        <v>227.5</v>
      </c>
      <c r="Z75" s="29">
        <v>157.5</v>
      </c>
      <c r="AA75" s="29">
        <v>165</v>
      </c>
      <c r="AB75" s="29">
        <v>170</v>
      </c>
      <c r="AC75" s="29">
        <v>170</v>
      </c>
      <c r="AD75" s="42">
        <v>397.5</v>
      </c>
    </row>
    <row r="76" spans="1:34" ht="15.75" thickBot="1" x14ac:dyDescent="0.3">
      <c r="A76" s="31" t="s">
        <v>193</v>
      </c>
      <c r="B76" s="32" t="s">
        <v>48</v>
      </c>
      <c r="C76" s="32" t="s">
        <v>49</v>
      </c>
      <c r="D76" s="32" t="s">
        <v>50</v>
      </c>
      <c r="E76" s="32" t="s">
        <v>51</v>
      </c>
      <c r="F76" s="32" t="s">
        <v>274</v>
      </c>
      <c r="G76" s="32" t="s">
        <v>51</v>
      </c>
      <c r="H76" s="32" t="s">
        <v>198</v>
      </c>
      <c r="I76" s="32">
        <v>101.2</v>
      </c>
      <c r="J76" s="32" t="s">
        <v>17</v>
      </c>
      <c r="K76" s="32">
        <v>20</v>
      </c>
      <c r="L76" s="32"/>
      <c r="M76" s="32" t="s">
        <v>70</v>
      </c>
      <c r="N76" s="32"/>
      <c r="O76" s="32"/>
      <c r="P76" s="32">
        <v>125</v>
      </c>
      <c r="Q76" s="32">
        <v>132.5</v>
      </c>
      <c r="R76" s="32">
        <v>140</v>
      </c>
      <c r="S76" s="32">
        <v>140</v>
      </c>
      <c r="T76" s="32"/>
      <c r="U76" s="32">
        <v>75</v>
      </c>
      <c r="V76" s="32">
        <v>80</v>
      </c>
      <c r="W76" s="32">
        <v>82.5</v>
      </c>
      <c r="X76" s="32">
        <v>82.5</v>
      </c>
      <c r="Y76" s="32">
        <v>222.5</v>
      </c>
      <c r="Z76" s="32">
        <v>142.5</v>
      </c>
      <c r="AA76" s="32">
        <v>152.5</v>
      </c>
      <c r="AB76" s="32">
        <v>160</v>
      </c>
      <c r="AC76" s="32">
        <v>160</v>
      </c>
      <c r="AD76" s="48">
        <v>382.5</v>
      </c>
    </row>
  </sheetData>
  <autoFilter ref="A1:AD1">
    <sortState ref="A2:AD76">
      <sortCondition ref="J1"/>
    </sortState>
  </autoFilter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07"/>
  <sheetViews>
    <sheetView workbookViewId="0">
      <selection activeCell="AH2" sqref="AH2"/>
    </sheetView>
  </sheetViews>
  <sheetFormatPr defaultRowHeight="15" x14ac:dyDescent="0.25"/>
  <cols>
    <col min="11" max="29" width="0" hidden="1" customWidth="1"/>
  </cols>
  <sheetData>
    <row r="1" spans="1:34" ht="15.75" thickBot="1" x14ac:dyDescent="0.3">
      <c r="A1" t="s">
        <v>161</v>
      </c>
      <c r="B1" t="s">
        <v>162</v>
      </c>
      <c r="C1" t="s">
        <v>163</v>
      </c>
      <c r="D1" t="s">
        <v>164</v>
      </c>
      <c r="E1" t="s">
        <v>165</v>
      </c>
      <c r="F1" t="s">
        <v>18</v>
      </c>
      <c r="G1" t="s">
        <v>166</v>
      </c>
      <c r="H1" t="s">
        <v>167</v>
      </c>
      <c r="I1" t="s">
        <v>168</v>
      </c>
      <c r="J1" t="s">
        <v>169</v>
      </c>
      <c r="K1" t="s">
        <v>170</v>
      </c>
      <c r="L1" t="s">
        <v>171</v>
      </c>
      <c r="M1" t="s">
        <v>172</v>
      </c>
      <c r="N1" t="s">
        <v>173</v>
      </c>
      <c r="O1" t="s">
        <v>174</v>
      </c>
      <c r="P1" t="s">
        <v>175</v>
      </c>
      <c r="Q1" t="s">
        <v>176</v>
      </c>
      <c r="R1" t="s">
        <v>177</v>
      </c>
      <c r="S1" t="s">
        <v>178</v>
      </c>
      <c r="T1" t="s">
        <v>179</v>
      </c>
      <c r="U1" t="s">
        <v>180</v>
      </c>
      <c r="V1" t="s">
        <v>181</v>
      </c>
      <c r="W1" t="s">
        <v>182</v>
      </c>
      <c r="X1" t="s">
        <v>183</v>
      </c>
      <c r="Y1" t="s">
        <v>184</v>
      </c>
      <c r="Z1" t="s">
        <v>185</v>
      </c>
      <c r="AA1" t="s">
        <v>186</v>
      </c>
      <c r="AB1" t="s">
        <v>187</v>
      </c>
      <c r="AC1" t="s">
        <v>188</v>
      </c>
      <c r="AD1" t="s">
        <v>19</v>
      </c>
      <c r="AE1" t="s">
        <v>189</v>
      </c>
      <c r="AF1" t="s">
        <v>190</v>
      </c>
      <c r="AG1" t="s">
        <v>192</v>
      </c>
      <c r="AH1" t="s">
        <v>191</v>
      </c>
    </row>
    <row r="2" spans="1:34" x14ac:dyDescent="0.25">
      <c r="A2" s="25" t="s">
        <v>47</v>
      </c>
      <c r="B2" s="26" t="s">
        <v>48</v>
      </c>
      <c r="C2" s="26" t="s">
        <v>49</v>
      </c>
      <c r="D2" s="26" t="s">
        <v>50</v>
      </c>
      <c r="E2" s="26" t="s">
        <v>51</v>
      </c>
      <c r="F2" s="26" t="s">
        <v>66</v>
      </c>
      <c r="G2" s="26" t="s">
        <v>51</v>
      </c>
      <c r="H2" s="26" t="s">
        <v>53</v>
      </c>
      <c r="I2" s="26">
        <v>46.6</v>
      </c>
      <c r="J2" s="26">
        <v>47</v>
      </c>
      <c r="K2" s="26">
        <v>1</v>
      </c>
      <c r="L2" s="26"/>
      <c r="M2" s="26" t="s">
        <v>54</v>
      </c>
      <c r="N2" s="26"/>
      <c r="O2" s="26"/>
      <c r="P2" s="26">
        <v>107.5</v>
      </c>
      <c r="Q2" s="26">
        <v>110</v>
      </c>
      <c r="R2" s="26">
        <v>-112.5</v>
      </c>
      <c r="S2" s="26">
        <v>110</v>
      </c>
      <c r="T2" s="26"/>
      <c r="U2" s="26">
        <v>65</v>
      </c>
      <c r="V2" s="26">
        <v>71</v>
      </c>
      <c r="W2" s="26">
        <v>-73.5</v>
      </c>
      <c r="X2" s="26">
        <v>71</v>
      </c>
      <c r="Y2" s="26">
        <v>181</v>
      </c>
      <c r="Z2" s="26">
        <v>122.5</v>
      </c>
      <c r="AA2" s="26">
        <v>135</v>
      </c>
      <c r="AB2" s="26">
        <v>-137.5</v>
      </c>
      <c r="AC2" s="26">
        <v>135</v>
      </c>
      <c r="AD2" s="27">
        <v>316</v>
      </c>
      <c r="AE2" s="34">
        <v>47</v>
      </c>
      <c r="AF2">
        <f>SUM(AD2:AD5)</f>
        <v>1101</v>
      </c>
      <c r="AG2">
        <v>4</v>
      </c>
      <c r="AH2">
        <f>SUM(AF2)/AG2</f>
        <v>275.25</v>
      </c>
    </row>
    <row r="3" spans="1:34" x14ac:dyDescent="0.25">
      <c r="A3" s="28" t="s">
        <v>47</v>
      </c>
      <c r="B3" s="29" t="s">
        <v>48</v>
      </c>
      <c r="C3" s="29" t="s">
        <v>49</v>
      </c>
      <c r="D3" s="29" t="s">
        <v>50</v>
      </c>
      <c r="E3" s="29" t="s">
        <v>72</v>
      </c>
      <c r="F3" s="29" t="s">
        <v>0</v>
      </c>
      <c r="G3" s="29" t="s">
        <v>72</v>
      </c>
      <c r="H3" s="29" t="s">
        <v>53</v>
      </c>
      <c r="I3" s="29">
        <v>46.4</v>
      </c>
      <c r="J3" s="29">
        <v>47</v>
      </c>
      <c r="K3" s="29">
        <v>4</v>
      </c>
      <c r="L3" s="29"/>
      <c r="M3" s="29" t="s">
        <v>54</v>
      </c>
      <c r="N3" s="29"/>
      <c r="O3" s="29"/>
      <c r="P3" s="29">
        <v>105</v>
      </c>
      <c r="Q3" s="29">
        <v>110</v>
      </c>
      <c r="R3" s="29">
        <v>-112.5</v>
      </c>
      <c r="S3" s="29">
        <v>110</v>
      </c>
      <c r="T3" s="29"/>
      <c r="U3" s="29">
        <v>65</v>
      </c>
      <c r="V3" s="29">
        <v>67.5</v>
      </c>
      <c r="W3" s="29">
        <v>-70</v>
      </c>
      <c r="X3" s="29">
        <v>67.5</v>
      </c>
      <c r="Y3" s="29">
        <v>177.5</v>
      </c>
      <c r="Z3" s="29">
        <v>122.5</v>
      </c>
      <c r="AA3" s="29">
        <v>130</v>
      </c>
      <c r="AB3" s="29">
        <v>-140</v>
      </c>
      <c r="AC3" s="29">
        <v>130</v>
      </c>
      <c r="AD3" s="30">
        <v>307.5</v>
      </c>
    </row>
    <row r="4" spans="1:34" x14ac:dyDescent="0.25">
      <c r="A4" s="28" t="s">
        <v>47</v>
      </c>
      <c r="B4" s="29" t="s">
        <v>48</v>
      </c>
      <c r="C4" s="29" t="s">
        <v>49</v>
      </c>
      <c r="D4" s="29" t="s">
        <v>50</v>
      </c>
      <c r="E4" s="29" t="s">
        <v>51</v>
      </c>
      <c r="F4" s="29" t="s">
        <v>101</v>
      </c>
      <c r="G4" s="29" t="s">
        <v>51</v>
      </c>
      <c r="H4" s="29" t="s">
        <v>53</v>
      </c>
      <c r="I4" s="29">
        <v>46</v>
      </c>
      <c r="J4" s="29">
        <v>47</v>
      </c>
      <c r="K4" s="29">
        <v>3</v>
      </c>
      <c r="L4" s="29"/>
      <c r="M4" s="29" t="s">
        <v>54</v>
      </c>
      <c r="N4" s="29"/>
      <c r="O4" s="29"/>
      <c r="P4" s="29">
        <v>92.5</v>
      </c>
      <c r="Q4" s="29">
        <v>97.5</v>
      </c>
      <c r="R4" s="29">
        <v>102.5</v>
      </c>
      <c r="S4" s="29">
        <v>102.5</v>
      </c>
      <c r="T4" s="29"/>
      <c r="U4" s="29">
        <v>45</v>
      </c>
      <c r="V4" s="29">
        <v>47.5</v>
      </c>
      <c r="W4" s="29">
        <v>-50</v>
      </c>
      <c r="X4" s="29">
        <v>47.5</v>
      </c>
      <c r="Y4" s="29">
        <v>150</v>
      </c>
      <c r="Z4" s="29">
        <v>105</v>
      </c>
      <c r="AA4" s="29">
        <v>110</v>
      </c>
      <c r="AB4" s="29">
        <v>117.5</v>
      </c>
      <c r="AC4" s="29">
        <v>117.5</v>
      </c>
      <c r="AD4" s="30">
        <v>267.5</v>
      </c>
    </row>
    <row r="5" spans="1:34" ht="15.75" thickBot="1" x14ac:dyDescent="0.3">
      <c r="A5" s="31" t="s">
        <v>47</v>
      </c>
      <c r="B5" s="32" t="s">
        <v>48</v>
      </c>
      <c r="C5" s="32" t="s">
        <v>49</v>
      </c>
      <c r="D5" s="32" t="s">
        <v>50</v>
      </c>
      <c r="E5" s="32" t="s">
        <v>72</v>
      </c>
      <c r="F5" s="32" t="s">
        <v>83</v>
      </c>
      <c r="G5" s="32" t="s">
        <v>72</v>
      </c>
      <c r="H5" s="32" t="s">
        <v>53</v>
      </c>
      <c r="I5" s="32">
        <v>45.7</v>
      </c>
      <c r="J5" s="32">
        <v>47</v>
      </c>
      <c r="K5" s="32">
        <v>2</v>
      </c>
      <c r="L5" s="32"/>
      <c r="M5" s="32" t="s">
        <v>54</v>
      </c>
      <c r="N5" s="32"/>
      <c r="O5" s="32"/>
      <c r="P5" s="32">
        <v>60</v>
      </c>
      <c r="Q5" s="32">
        <v>65</v>
      </c>
      <c r="R5" s="32">
        <v>-70</v>
      </c>
      <c r="S5" s="32">
        <v>65</v>
      </c>
      <c r="T5" s="32"/>
      <c r="U5" s="32">
        <v>60</v>
      </c>
      <c r="V5" s="32">
        <v>62.5</v>
      </c>
      <c r="W5" s="32">
        <v>-65</v>
      </c>
      <c r="X5" s="32">
        <v>62.5</v>
      </c>
      <c r="Y5" s="32">
        <v>127.5</v>
      </c>
      <c r="Z5" s="32">
        <v>82.5</v>
      </c>
      <c r="AA5" s="32">
        <v>-90</v>
      </c>
      <c r="AB5" s="32">
        <v>-90</v>
      </c>
      <c r="AC5" s="32">
        <v>82.5</v>
      </c>
      <c r="AD5" s="36">
        <v>210</v>
      </c>
    </row>
    <row r="6" spans="1:34" x14ac:dyDescent="0.25">
      <c r="A6" s="25" t="s">
        <v>47</v>
      </c>
      <c r="B6" s="26" t="s">
        <v>48</v>
      </c>
      <c r="C6" s="26" t="s">
        <v>49</v>
      </c>
      <c r="D6" s="26" t="s">
        <v>50</v>
      </c>
      <c r="E6" s="26" t="s">
        <v>72</v>
      </c>
      <c r="F6" s="26" t="s">
        <v>86</v>
      </c>
      <c r="G6" s="26" t="s">
        <v>72</v>
      </c>
      <c r="H6" s="26" t="s">
        <v>53</v>
      </c>
      <c r="I6" s="26">
        <v>51.7</v>
      </c>
      <c r="J6" s="26">
        <v>52</v>
      </c>
      <c r="K6" s="26">
        <v>15</v>
      </c>
      <c r="L6" s="26"/>
      <c r="M6" s="26" t="s">
        <v>54</v>
      </c>
      <c r="N6" s="26"/>
      <c r="O6" s="26"/>
      <c r="P6" s="26">
        <v>142.5</v>
      </c>
      <c r="Q6" s="26">
        <v>150</v>
      </c>
      <c r="R6" s="26">
        <v>-152.5</v>
      </c>
      <c r="S6" s="26">
        <v>150</v>
      </c>
      <c r="T6" s="26"/>
      <c r="U6" s="26">
        <v>75</v>
      </c>
      <c r="V6" s="26">
        <v>80</v>
      </c>
      <c r="W6" s="26">
        <v>85</v>
      </c>
      <c r="X6" s="26">
        <v>85</v>
      </c>
      <c r="Y6" s="26">
        <v>235</v>
      </c>
      <c r="Z6" s="26">
        <v>177.5</v>
      </c>
      <c r="AA6" s="26">
        <v>192.5</v>
      </c>
      <c r="AB6" s="26">
        <v>-200</v>
      </c>
      <c r="AC6" s="26">
        <v>192.5</v>
      </c>
      <c r="AD6" s="27">
        <v>427.5</v>
      </c>
      <c r="AE6" s="34">
        <v>52</v>
      </c>
      <c r="AF6">
        <f>SUM(AD6:AD14)</f>
        <v>2762.5</v>
      </c>
      <c r="AG6">
        <v>9</v>
      </c>
      <c r="AH6">
        <f t="shared" ref="AH6:AH66" si="0">SUM(AF6)/AG6</f>
        <v>306.94444444444446</v>
      </c>
    </row>
    <row r="7" spans="1:34" x14ac:dyDescent="0.25">
      <c r="A7" s="28" t="s">
        <v>47</v>
      </c>
      <c r="B7" s="29" t="s">
        <v>48</v>
      </c>
      <c r="C7" s="29" t="s">
        <v>49</v>
      </c>
      <c r="D7" s="29" t="s">
        <v>50</v>
      </c>
      <c r="E7" s="29" t="s">
        <v>63</v>
      </c>
      <c r="F7" s="29" t="s">
        <v>1</v>
      </c>
      <c r="G7" s="29" t="s">
        <v>63</v>
      </c>
      <c r="H7" s="29" t="s">
        <v>53</v>
      </c>
      <c r="I7" s="29">
        <v>51.6</v>
      </c>
      <c r="J7" s="29">
        <v>52</v>
      </c>
      <c r="K7" s="29">
        <v>14</v>
      </c>
      <c r="L7" s="29"/>
      <c r="M7" s="29" t="s">
        <v>54</v>
      </c>
      <c r="N7" s="29"/>
      <c r="O7" s="29"/>
      <c r="P7" s="29">
        <v>107.5</v>
      </c>
      <c r="Q7" s="29">
        <v>-115</v>
      </c>
      <c r="R7" s="29">
        <v>115</v>
      </c>
      <c r="S7" s="29">
        <v>115</v>
      </c>
      <c r="T7" s="29"/>
      <c r="U7" s="29">
        <v>62.5</v>
      </c>
      <c r="V7" s="29">
        <v>67.5</v>
      </c>
      <c r="W7" s="29">
        <v>-70</v>
      </c>
      <c r="X7" s="29">
        <v>67.5</v>
      </c>
      <c r="Y7" s="29">
        <v>182.5</v>
      </c>
      <c r="Z7" s="29">
        <v>155</v>
      </c>
      <c r="AA7" s="29">
        <v>165</v>
      </c>
      <c r="AB7" s="29">
        <v>172.5</v>
      </c>
      <c r="AC7" s="29">
        <v>172.5</v>
      </c>
      <c r="AD7" s="30">
        <v>355</v>
      </c>
      <c r="AH7" t="e">
        <f t="shared" si="0"/>
        <v>#DIV/0!</v>
      </c>
    </row>
    <row r="8" spans="1:34" x14ac:dyDescent="0.25">
      <c r="A8" s="28" t="s">
        <v>47</v>
      </c>
      <c r="B8" s="29" t="s">
        <v>48</v>
      </c>
      <c r="C8" s="29" t="s">
        <v>49</v>
      </c>
      <c r="D8" s="29" t="s">
        <v>50</v>
      </c>
      <c r="E8" s="29" t="s">
        <v>72</v>
      </c>
      <c r="F8" s="29" t="s">
        <v>73</v>
      </c>
      <c r="G8" s="29" t="s">
        <v>72</v>
      </c>
      <c r="H8" s="29" t="s">
        <v>53</v>
      </c>
      <c r="I8" s="29">
        <v>51.9</v>
      </c>
      <c r="J8" s="29">
        <v>52</v>
      </c>
      <c r="K8" s="29">
        <v>11</v>
      </c>
      <c r="L8" s="29"/>
      <c r="M8" s="29" t="s">
        <v>54</v>
      </c>
      <c r="N8" s="29"/>
      <c r="O8" s="29"/>
      <c r="P8" s="29">
        <v>105</v>
      </c>
      <c r="Q8" s="29">
        <v>112.5</v>
      </c>
      <c r="R8" s="29">
        <v>117.5</v>
      </c>
      <c r="S8" s="29">
        <v>117.5</v>
      </c>
      <c r="T8" s="29"/>
      <c r="U8" s="29">
        <v>-67.5</v>
      </c>
      <c r="V8" s="29">
        <v>67.5</v>
      </c>
      <c r="W8" s="29">
        <v>75</v>
      </c>
      <c r="X8" s="29">
        <v>75</v>
      </c>
      <c r="Y8" s="29">
        <v>192.5</v>
      </c>
      <c r="Z8" s="29">
        <v>117.5</v>
      </c>
      <c r="AA8" s="29">
        <v>125</v>
      </c>
      <c r="AB8" s="29">
        <v>-132.5</v>
      </c>
      <c r="AC8" s="29">
        <v>125</v>
      </c>
      <c r="AD8" s="30">
        <v>317.5</v>
      </c>
      <c r="AH8" t="e">
        <f t="shared" si="0"/>
        <v>#DIV/0!</v>
      </c>
    </row>
    <row r="9" spans="1:34" x14ac:dyDescent="0.25">
      <c r="A9" s="28" t="s">
        <v>47</v>
      </c>
      <c r="B9" s="29" t="s">
        <v>48</v>
      </c>
      <c r="C9" s="29" t="s">
        <v>49</v>
      </c>
      <c r="D9" s="29" t="s">
        <v>50</v>
      </c>
      <c r="E9" s="29" t="s">
        <v>51</v>
      </c>
      <c r="F9" s="29" t="s">
        <v>52</v>
      </c>
      <c r="G9" s="29" t="s">
        <v>51</v>
      </c>
      <c r="H9" s="29" t="s">
        <v>53</v>
      </c>
      <c r="I9" s="29">
        <v>51.5</v>
      </c>
      <c r="J9" s="29">
        <v>52</v>
      </c>
      <c r="K9" s="29">
        <v>12</v>
      </c>
      <c r="L9" s="29"/>
      <c r="M9" s="29" t="s">
        <v>54</v>
      </c>
      <c r="N9" s="29"/>
      <c r="O9" s="29"/>
      <c r="P9" s="29">
        <v>115</v>
      </c>
      <c r="Q9" s="29">
        <v>125</v>
      </c>
      <c r="R9" s="29">
        <v>130</v>
      </c>
      <c r="S9" s="29">
        <v>130</v>
      </c>
      <c r="T9" s="29"/>
      <c r="U9" s="29">
        <v>55</v>
      </c>
      <c r="V9" s="29">
        <v>60</v>
      </c>
      <c r="W9" s="29">
        <v>62.5</v>
      </c>
      <c r="X9" s="29">
        <v>62.5</v>
      </c>
      <c r="Y9" s="29">
        <v>192.5</v>
      </c>
      <c r="Z9" s="29">
        <v>115</v>
      </c>
      <c r="AA9" s="29">
        <v>120</v>
      </c>
      <c r="AB9" s="29">
        <v>-125</v>
      </c>
      <c r="AC9" s="29">
        <v>120</v>
      </c>
      <c r="AD9" s="30">
        <v>312.5</v>
      </c>
      <c r="AH9" t="e">
        <f t="shared" si="0"/>
        <v>#DIV/0!</v>
      </c>
    </row>
    <row r="10" spans="1:34" x14ac:dyDescent="0.25">
      <c r="A10" s="28" t="s">
        <v>47</v>
      </c>
      <c r="B10" s="29" t="s">
        <v>48</v>
      </c>
      <c r="C10" s="29" t="s">
        <v>49</v>
      </c>
      <c r="D10" s="29" t="s">
        <v>50</v>
      </c>
      <c r="E10" s="29" t="s">
        <v>59</v>
      </c>
      <c r="F10" s="29" t="s">
        <v>65</v>
      </c>
      <c r="G10" s="29" t="s">
        <v>59</v>
      </c>
      <c r="H10" s="29" t="s">
        <v>53</v>
      </c>
      <c r="I10" s="29">
        <v>50.8</v>
      </c>
      <c r="J10" s="29">
        <v>52</v>
      </c>
      <c r="K10" s="29">
        <v>8</v>
      </c>
      <c r="L10" s="29"/>
      <c r="M10" s="29" t="s">
        <v>54</v>
      </c>
      <c r="N10" s="29"/>
      <c r="O10" s="29"/>
      <c r="P10" s="29">
        <v>100</v>
      </c>
      <c r="Q10" s="29">
        <v>110</v>
      </c>
      <c r="R10" s="29">
        <v>115</v>
      </c>
      <c r="S10" s="29">
        <v>115</v>
      </c>
      <c r="T10" s="29"/>
      <c r="U10" s="29">
        <v>50</v>
      </c>
      <c r="V10" s="29">
        <v>55</v>
      </c>
      <c r="W10" s="29">
        <v>-57.5</v>
      </c>
      <c r="X10" s="29">
        <v>55</v>
      </c>
      <c r="Y10" s="29">
        <v>170</v>
      </c>
      <c r="Z10" s="29">
        <v>125</v>
      </c>
      <c r="AA10" s="29">
        <v>-130</v>
      </c>
      <c r="AB10" s="29">
        <v>130</v>
      </c>
      <c r="AC10" s="29">
        <v>130</v>
      </c>
      <c r="AD10" s="30">
        <v>300</v>
      </c>
      <c r="AH10" t="e">
        <f t="shared" si="0"/>
        <v>#DIV/0!</v>
      </c>
    </row>
    <row r="11" spans="1:34" x14ac:dyDescent="0.25">
      <c r="A11" s="28" t="s">
        <v>47</v>
      </c>
      <c r="B11" s="29" t="s">
        <v>48</v>
      </c>
      <c r="C11" s="29" t="s">
        <v>49</v>
      </c>
      <c r="D11" s="29" t="s">
        <v>50</v>
      </c>
      <c r="E11" s="29" t="s">
        <v>59</v>
      </c>
      <c r="F11" s="29" t="s">
        <v>109</v>
      </c>
      <c r="G11" s="29" t="s">
        <v>59</v>
      </c>
      <c r="H11" s="29" t="s">
        <v>53</v>
      </c>
      <c r="I11" s="29">
        <v>51.5</v>
      </c>
      <c r="J11" s="29">
        <v>52</v>
      </c>
      <c r="K11" s="29">
        <v>10</v>
      </c>
      <c r="L11" s="29"/>
      <c r="M11" s="29" t="s">
        <v>54</v>
      </c>
      <c r="N11" s="29"/>
      <c r="O11" s="29"/>
      <c r="P11" s="29">
        <v>87.5</v>
      </c>
      <c r="Q11" s="29">
        <v>90</v>
      </c>
      <c r="R11" s="29">
        <v>-92.5</v>
      </c>
      <c r="S11" s="29">
        <v>90</v>
      </c>
      <c r="T11" s="29"/>
      <c r="U11" s="29">
        <v>57.5</v>
      </c>
      <c r="V11" s="29">
        <v>60</v>
      </c>
      <c r="W11" s="29">
        <v>-62.5</v>
      </c>
      <c r="X11" s="29">
        <v>60</v>
      </c>
      <c r="Y11" s="29">
        <v>150</v>
      </c>
      <c r="Z11" s="29">
        <v>135</v>
      </c>
      <c r="AA11" s="29">
        <v>-140</v>
      </c>
      <c r="AB11" s="29">
        <v>-140</v>
      </c>
      <c r="AC11" s="29">
        <v>135</v>
      </c>
      <c r="AD11" s="30">
        <v>285</v>
      </c>
      <c r="AH11" t="e">
        <f t="shared" si="0"/>
        <v>#DIV/0!</v>
      </c>
    </row>
    <row r="12" spans="1:34" x14ac:dyDescent="0.25">
      <c r="A12" s="28" t="s">
        <v>47</v>
      </c>
      <c r="B12" s="29" t="s">
        <v>48</v>
      </c>
      <c r="C12" s="29" t="s">
        <v>49</v>
      </c>
      <c r="D12" s="29" t="s">
        <v>50</v>
      </c>
      <c r="E12" s="29" t="s">
        <v>55</v>
      </c>
      <c r="F12" s="29" t="s">
        <v>87</v>
      </c>
      <c r="G12" s="29" t="s">
        <v>55</v>
      </c>
      <c r="H12" s="29" t="s">
        <v>53</v>
      </c>
      <c r="I12" s="29">
        <v>49.8</v>
      </c>
      <c r="J12" s="29">
        <v>52</v>
      </c>
      <c r="K12" s="29">
        <v>7</v>
      </c>
      <c r="L12" s="29"/>
      <c r="M12" s="29" t="s">
        <v>54</v>
      </c>
      <c r="N12" s="29"/>
      <c r="O12" s="29"/>
      <c r="P12" s="29">
        <v>87.5</v>
      </c>
      <c r="Q12" s="29">
        <v>92.5</v>
      </c>
      <c r="R12" s="29">
        <v>-95</v>
      </c>
      <c r="S12" s="29">
        <v>92.5</v>
      </c>
      <c r="T12" s="29"/>
      <c r="U12" s="29">
        <v>-45</v>
      </c>
      <c r="V12" s="29">
        <v>45</v>
      </c>
      <c r="W12" s="29">
        <v>50</v>
      </c>
      <c r="X12" s="29">
        <v>50</v>
      </c>
      <c r="Y12" s="29">
        <v>142.5</v>
      </c>
      <c r="Z12" s="29">
        <v>125</v>
      </c>
      <c r="AA12" s="29">
        <v>132.5</v>
      </c>
      <c r="AB12" s="29">
        <v>-140</v>
      </c>
      <c r="AC12" s="29">
        <v>132.5</v>
      </c>
      <c r="AD12" s="35">
        <v>275</v>
      </c>
      <c r="AH12" t="e">
        <f t="shared" si="0"/>
        <v>#DIV/0!</v>
      </c>
    </row>
    <row r="13" spans="1:34" x14ac:dyDescent="0.25">
      <c r="A13" s="28" t="s">
        <v>47</v>
      </c>
      <c r="B13" s="29" t="s">
        <v>48</v>
      </c>
      <c r="C13" s="29" t="s">
        <v>49</v>
      </c>
      <c r="D13" s="29" t="s">
        <v>50</v>
      </c>
      <c r="E13" s="29" t="s">
        <v>59</v>
      </c>
      <c r="F13" s="29" t="s">
        <v>110</v>
      </c>
      <c r="G13" s="29" t="s">
        <v>59</v>
      </c>
      <c r="H13" s="29" t="s">
        <v>53</v>
      </c>
      <c r="I13" s="29">
        <v>49.9</v>
      </c>
      <c r="J13" s="29">
        <v>52</v>
      </c>
      <c r="K13" s="29">
        <v>6</v>
      </c>
      <c r="L13" s="29"/>
      <c r="M13" s="29" t="s">
        <v>24</v>
      </c>
      <c r="N13" s="29"/>
      <c r="O13" s="29"/>
      <c r="P13" s="29">
        <v>80</v>
      </c>
      <c r="Q13" s="29">
        <v>85</v>
      </c>
      <c r="R13" s="29">
        <v>90</v>
      </c>
      <c r="S13" s="29">
        <v>90</v>
      </c>
      <c r="T13" s="29"/>
      <c r="U13" s="29">
        <v>37.5</v>
      </c>
      <c r="V13" s="29">
        <v>-40</v>
      </c>
      <c r="W13" s="29">
        <v>40</v>
      </c>
      <c r="X13" s="29">
        <v>40</v>
      </c>
      <c r="Y13" s="29">
        <v>130</v>
      </c>
      <c r="Z13" s="29">
        <v>115</v>
      </c>
      <c r="AA13" s="29">
        <v>120</v>
      </c>
      <c r="AB13" s="29">
        <v>125</v>
      </c>
      <c r="AC13" s="29">
        <v>125</v>
      </c>
      <c r="AD13" s="35">
        <v>255</v>
      </c>
      <c r="AH13" t="e">
        <f t="shared" si="0"/>
        <v>#DIV/0!</v>
      </c>
    </row>
    <row r="14" spans="1:34" ht="15.75" thickBot="1" x14ac:dyDescent="0.3">
      <c r="A14" s="31" t="s">
        <v>47</v>
      </c>
      <c r="B14" s="32" t="s">
        <v>48</v>
      </c>
      <c r="C14" s="32" t="s">
        <v>49</v>
      </c>
      <c r="D14" s="32" t="s">
        <v>50</v>
      </c>
      <c r="E14" s="32" t="s">
        <v>51</v>
      </c>
      <c r="F14" s="32" t="s">
        <v>80</v>
      </c>
      <c r="G14" s="32" t="s">
        <v>51</v>
      </c>
      <c r="H14" s="32" t="s">
        <v>53</v>
      </c>
      <c r="I14" s="32">
        <v>49.7</v>
      </c>
      <c r="J14" s="32">
        <v>52</v>
      </c>
      <c r="K14" s="32">
        <v>5</v>
      </c>
      <c r="L14" s="32"/>
      <c r="M14" s="32" t="s">
        <v>54</v>
      </c>
      <c r="N14" s="32"/>
      <c r="O14" s="32"/>
      <c r="P14" s="32">
        <v>65</v>
      </c>
      <c r="Q14" s="32">
        <v>72.5</v>
      </c>
      <c r="R14" s="32">
        <v>80</v>
      </c>
      <c r="S14" s="32">
        <v>80</v>
      </c>
      <c r="T14" s="32"/>
      <c r="U14" s="32">
        <v>45</v>
      </c>
      <c r="V14" s="32">
        <v>50</v>
      </c>
      <c r="W14" s="32">
        <v>-52.5</v>
      </c>
      <c r="X14" s="32">
        <v>50</v>
      </c>
      <c r="Y14" s="32">
        <v>130</v>
      </c>
      <c r="Z14" s="32">
        <v>95</v>
      </c>
      <c r="AA14" s="32">
        <v>100</v>
      </c>
      <c r="AB14" s="32">
        <v>105</v>
      </c>
      <c r="AC14" s="32">
        <v>105</v>
      </c>
      <c r="AD14" s="36">
        <v>235</v>
      </c>
      <c r="AH14" t="e">
        <f t="shared" si="0"/>
        <v>#DIV/0!</v>
      </c>
    </row>
    <row r="15" spans="1:34" x14ac:dyDescent="0.25">
      <c r="A15" s="25" t="s">
        <v>47</v>
      </c>
      <c r="B15" s="26" t="s">
        <v>48</v>
      </c>
      <c r="C15" s="26" t="s">
        <v>49</v>
      </c>
      <c r="D15" s="26" t="s">
        <v>50</v>
      </c>
      <c r="E15" s="26" t="s">
        <v>57</v>
      </c>
      <c r="F15" s="26" t="s">
        <v>102</v>
      </c>
      <c r="G15" s="26" t="s">
        <v>57</v>
      </c>
      <c r="H15" s="26" t="s">
        <v>53</v>
      </c>
      <c r="I15" s="26">
        <v>56.5</v>
      </c>
      <c r="J15" s="26">
        <v>57</v>
      </c>
      <c r="K15" s="26">
        <v>35</v>
      </c>
      <c r="L15" s="26"/>
      <c r="M15" s="26" t="s">
        <v>54</v>
      </c>
      <c r="N15" s="26"/>
      <c r="O15" s="26"/>
      <c r="P15" s="26">
        <v>142.5</v>
      </c>
      <c r="Q15" s="26">
        <v>150</v>
      </c>
      <c r="R15" s="26">
        <v>-155.5</v>
      </c>
      <c r="S15" s="26">
        <v>150</v>
      </c>
      <c r="T15" s="26"/>
      <c r="U15" s="26">
        <v>77.5</v>
      </c>
      <c r="V15" s="26">
        <v>80</v>
      </c>
      <c r="W15" s="26">
        <v>82.5</v>
      </c>
      <c r="X15" s="26">
        <v>82.5</v>
      </c>
      <c r="Y15" s="26">
        <v>232.5</v>
      </c>
      <c r="Z15" s="26">
        <v>147.5</v>
      </c>
      <c r="AA15" s="26">
        <v>157.5</v>
      </c>
      <c r="AB15" s="26">
        <v>162.5</v>
      </c>
      <c r="AC15" s="26">
        <v>162.5</v>
      </c>
      <c r="AD15" s="27">
        <v>395</v>
      </c>
      <c r="AE15" s="34">
        <v>57</v>
      </c>
      <c r="AF15">
        <f>SUM(AD15:AD33)</f>
        <v>5917.5</v>
      </c>
      <c r="AG15">
        <v>19</v>
      </c>
      <c r="AH15">
        <f t="shared" si="0"/>
        <v>311.44736842105266</v>
      </c>
    </row>
    <row r="16" spans="1:34" x14ac:dyDescent="0.25">
      <c r="A16" s="28" t="s">
        <v>47</v>
      </c>
      <c r="B16" s="29" t="s">
        <v>48</v>
      </c>
      <c r="C16" s="29" t="s">
        <v>49</v>
      </c>
      <c r="D16" s="29" t="s">
        <v>50</v>
      </c>
      <c r="E16" s="29" t="s">
        <v>57</v>
      </c>
      <c r="F16" s="29" t="s">
        <v>85</v>
      </c>
      <c r="G16" s="29" t="s">
        <v>57</v>
      </c>
      <c r="H16" s="29" t="s">
        <v>53</v>
      </c>
      <c r="I16" s="29">
        <v>56.4</v>
      </c>
      <c r="J16" s="29">
        <v>57</v>
      </c>
      <c r="K16" s="29">
        <v>33</v>
      </c>
      <c r="L16" s="29"/>
      <c r="M16" s="29" t="s">
        <v>54</v>
      </c>
      <c r="N16" s="29"/>
      <c r="O16" s="29"/>
      <c r="P16" s="29">
        <v>130</v>
      </c>
      <c r="Q16" s="29">
        <v>137.5</v>
      </c>
      <c r="R16" s="29">
        <v>-142.5</v>
      </c>
      <c r="S16" s="29">
        <v>137.5</v>
      </c>
      <c r="T16" s="29"/>
      <c r="U16" s="29">
        <v>75</v>
      </c>
      <c r="V16" s="29">
        <v>-80</v>
      </c>
      <c r="W16" s="29">
        <v>80</v>
      </c>
      <c r="X16" s="29">
        <v>80</v>
      </c>
      <c r="Y16" s="29">
        <v>217.5</v>
      </c>
      <c r="Z16" s="29">
        <v>155</v>
      </c>
      <c r="AA16" s="29">
        <v>165</v>
      </c>
      <c r="AB16" s="29">
        <v>-177.5</v>
      </c>
      <c r="AC16" s="29">
        <v>165</v>
      </c>
      <c r="AD16" s="30">
        <v>382.5</v>
      </c>
      <c r="AH16" t="e">
        <f t="shared" si="0"/>
        <v>#DIV/0!</v>
      </c>
    </row>
    <row r="17" spans="1:34" x14ac:dyDescent="0.25">
      <c r="A17" s="28" t="s">
        <v>47</v>
      </c>
      <c r="B17" s="29" t="s">
        <v>48</v>
      </c>
      <c r="C17" s="29" t="s">
        <v>49</v>
      </c>
      <c r="D17" s="29" t="s">
        <v>50</v>
      </c>
      <c r="E17" s="29" t="s">
        <v>72</v>
      </c>
      <c r="F17" s="29" t="s">
        <v>79</v>
      </c>
      <c r="G17" s="29" t="s">
        <v>72</v>
      </c>
      <c r="H17" s="29" t="s">
        <v>53</v>
      </c>
      <c r="I17" s="29">
        <v>56.7</v>
      </c>
      <c r="J17" s="29">
        <v>57</v>
      </c>
      <c r="K17" s="29">
        <v>32</v>
      </c>
      <c r="L17" s="29"/>
      <c r="M17" s="29" t="s">
        <v>54</v>
      </c>
      <c r="N17" s="29"/>
      <c r="O17" s="29"/>
      <c r="P17" s="29">
        <v>127.5</v>
      </c>
      <c r="Q17" s="29">
        <v>137.5</v>
      </c>
      <c r="R17" s="29">
        <v>140</v>
      </c>
      <c r="S17" s="29">
        <v>140</v>
      </c>
      <c r="T17" s="29"/>
      <c r="U17" s="29">
        <v>75</v>
      </c>
      <c r="V17" s="29">
        <v>80</v>
      </c>
      <c r="W17" s="29">
        <v>82.5</v>
      </c>
      <c r="X17" s="29">
        <v>82.5</v>
      </c>
      <c r="Y17" s="29">
        <v>222.5</v>
      </c>
      <c r="Z17" s="29">
        <v>145</v>
      </c>
      <c r="AA17" s="29">
        <v>155</v>
      </c>
      <c r="AB17" s="29">
        <v>-157.5</v>
      </c>
      <c r="AC17" s="29">
        <v>155</v>
      </c>
      <c r="AD17" s="30">
        <v>377.5</v>
      </c>
      <c r="AH17" t="e">
        <f t="shared" si="0"/>
        <v>#DIV/0!</v>
      </c>
    </row>
    <row r="18" spans="1:34" x14ac:dyDescent="0.25">
      <c r="A18" s="28" t="s">
        <v>47</v>
      </c>
      <c r="B18" s="29" t="s">
        <v>48</v>
      </c>
      <c r="C18" s="29" t="s">
        <v>49</v>
      </c>
      <c r="D18" s="29" t="s">
        <v>50</v>
      </c>
      <c r="E18" s="29" t="s">
        <v>55</v>
      </c>
      <c r="F18" s="29" t="s">
        <v>69</v>
      </c>
      <c r="G18" s="29" t="s">
        <v>55</v>
      </c>
      <c r="H18" s="29" t="s">
        <v>53</v>
      </c>
      <c r="I18" s="29">
        <v>56.6</v>
      </c>
      <c r="J18" s="29">
        <v>57</v>
      </c>
      <c r="K18" s="29">
        <v>34</v>
      </c>
      <c r="L18" s="29"/>
      <c r="M18" s="29" t="s">
        <v>70</v>
      </c>
      <c r="N18" s="29"/>
      <c r="O18" s="29"/>
      <c r="P18" s="29">
        <v>120</v>
      </c>
      <c r="Q18" s="29">
        <v>127.5</v>
      </c>
      <c r="R18" s="29">
        <v>-130</v>
      </c>
      <c r="S18" s="29">
        <v>127.5</v>
      </c>
      <c r="T18" s="29"/>
      <c r="U18" s="29">
        <v>72.5</v>
      </c>
      <c r="V18" s="29">
        <v>77.5</v>
      </c>
      <c r="W18" s="29">
        <v>-80</v>
      </c>
      <c r="X18" s="29">
        <v>77.5</v>
      </c>
      <c r="Y18" s="29">
        <v>205</v>
      </c>
      <c r="Z18" s="29">
        <v>145</v>
      </c>
      <c r="AA18" s="29">
        <v>155</v>
      </c>
      <c r="AB18" s="29">
        <v>162.5</v>
      </c>
      <c r="AC18" s="29">
        <v>162.5</v>
      </c>
      <c r="AD18" s="30">
        <v>367.5</v>
      </c>
      <c r="AH18" t="e">
        <f t="shared" si="0"/>
        <v>#DIV/0!</v>
      </c>
    </row>
    <row r="19" spans="1:34" x14ac:dyDescent="0.25">
      <c r="A19" s="28" t="s">
        <v>47</v>
      </c>
      <c r="B19" s="29" t="s">
        <v>48</v>
      </c>
      <c r="C19" s="29" t="s">
        <v>49</v>
      </c>
      <c r="D19" s="29" t="s">
        <v>50</v>
      </c>
      <c r="E19" s="29" t="s">
        <v>72</v>
      </c>
      <c r="F19" s="29" t="s">
        <v>107</v>
      </c>
      <c r="G19" s="29" t="s">
        <v>72</v>
      </c>
      <c r="H19" s="29" t="s">
        <v>53</v>
      </c>
      <c r="I19" s="29">
        <v>55.1</v>
      </c>
      <c r="J19" s="29">
        <v>57</v>
      </c>
      <c r="K19" s="29">
        <v>31</v>
      </c>
      <c r="L19" s="29"/>
      <c r="M19" s="29" t="s">
        <v>54</v>
      </c>
      <c r="N19" s="29"/>
      <c r="O19" s="29"/>
      <c r="P19" s="29">
        <v>105</v>
      </c>
      <c r="Q19" s="29">
        <v>112.5</v>
      </c>
      <c r="R19" s="29">
        <v>-117.5</v>
      </c>
      <c r="S19" s="29">
        <v>112.5</v>
      </c>
      <c r="T19" s="29"/>
      <c r="U19" s="29">
        <v>57.5</v>
      </c>
      <c r="V19" s="29">
        <v>62.5</v>
      </c>
      <c r="W19" s="29">
        <v>-65</v>
      </c>
      <c r="X19" s="29">
        <v>62.5</v>
      </c>
      <c r="Y19" s="29">
        <v>175</v>
      </c>
      <c r="Z19" s="29">
        <v>155</v>
      </c>
      <c r="AA19" s="29">
        <v>167.5</v>
      </c>
      <c r="AB19" s="29">
        <v>175</v>
      </c>
      <c r="AC19" s="29">
        <v>175</v>
      </c>
      <c r="AD19" s="30">
        <v>350</v>
      </c>
      <c r="AH19" t="e">
        <f t="shared" si="0"/>
        <v>#DIV/0!</v>
      </c>
    </row>
    <row r="20" spans="1:34" x14ac:dyDescent="0.25">
      <c r="A20" s="28" t="s">
        <v>47</v>
      </c>
      <c r="B20" s="29" t="s">
        <v>48</v>
      </c>
      <c r="C20" s="29" t="s">
        <v>49</v>
      </c>
      <c r="D20" s="29" t="s">
        <v>50</v>
      </c>
      <c r="E20" s="29" t="s">
        <v>51</v>
      </c>
      <c r="F20" s="29" t="s">
        <v>105</v>
      </c>
      <c r="G20" s="29" t="s">
        <v>51</v>
      </c>
      <c r="H20" s="29" t="s">
        <v>53</v>
      </c>
      <c r="I20" s="29">
        <v>57</v>
      </c>
      <c r="J20" s="29">
        <v>57</v>
      </c>
      <c r="K20" s="29">
        <v>28</v>
      </c>
      <c r="L20" s="29"/>
      <c r="M20" s="29" t="s">
        <v>54</v>
      </c>
      <c r="N20" s="29"/>
      <c r="O20" s="29"/>
      <c r="P20" s="29">
        <v>110</v>
      </c>
      <c r="Q20" s="29">
        <v>117.5</v>
      </c>
      <c r="R20" s="29">
        <v>125</v>
      </c>
      <c r="S20" s="29">
        <v>125</v>
      </c>
      <c r="T20" s="29"/>
      <c r="U20" s="29">
        <v>60</v>
      </c>
      <c r="V20" s="29">
        <v>65</v>
      </c>
      <c r="W20" s="29">
        <v>-70</v>
      </c>
      <c r="X20" s="29">
        <v>65</v>
      </c>
      <c r="Y20" s="29">
        <v>190</v>
      </c>
      <c r="Z20" s="29">
        <v>130</v>
      </c>
      <c r="AA20" s="29">
        <v>137.5</v>
      </c>
      <c r="AB20" s="29">
        <v>140</v>
      </c>
      <c r="AC20" s="29">
        <v>140</v>
      </c>
      <c r="AD20" s="30">
        <v>330</v>
      </c>
      <c r="AH20" t="e">
        <f t="shared" si="0"/>
        <v>#DIV/0!</v>
      </c>
    </row>
    <row r="21" spans="1:34" x14ac:dyDescent="0.25">
      <c r="A21" s="28" t="s">
        <v>47</v>
      </c>
      <c r="B21" s="29" t="s">
        <v>48</v>
      </c>
      <c r="C21" s="29" t="s">
        <v>49</v>
      </c>
      <c r="D21" s="29" t="s">
        <v>50</v>
      </c>
      <c r="E21" s="29" t="s">
        <v>72</v>
      </c>
      <c r="F21" s="29" t="s">
        <v>119</v>
      </c>
      <c r="G21" s="29" t="s">
        <v>72</v>
      </c>
      <c r="H21" s="29" t="s">
        <v>53</v>
      </c>
      <c r="I21" s="29">
        <v>56.4</v>
      </c>
      <c r="J21" s="29">
        <v>57</v>
      </c>
      <c r="K21" s="29">
        <v>29</v>
      </c>
      <c r="L21" s="29"/>
      <c r="M21" s="29" t="s">
        <v>54</v>
      </c>
      <c r="N21" s="29"/>
      <c r="O21" s="29"/>
      <c r="P21" s="29">
        <v>107.5</v>
      </c>
      <c r="Q21" s="29">
        <v>115</v>
      </c>
      <c r="R21" s="29">
        <v>117.5</v>
      </c>
      <c r="S21" s="29">
        <v>117.5</v>
      </c>
      <c r="T21" s="29"/>
      <c r="U21" s="29">
        <v>65</v>
      </c>
      <c r="V21" s="29">
        <v>70</v>
      </c>
      <c r="W21" s="29">
        <v>72.5</v>
      </c>
      <c r="X21" s="29">
        <v>72.5</v>
      </c>
      <c r="Y21" s="29">
        <v>190</v>
      </c>
      <c r="Z21" s="29">
        <v>-135</v>
      </c>
      <c r="AA21" s="29">
        <v>-135</v>
      </c>
      <c r="AB21" s="29">
        <v>135</v>
      </c>
      <c r="AC21" s="29">
        <v>135</v>
      </c>
      <c r="AD21" s="30">
        <v>325</v>
      </c>
      <c r="AH21" t="e">
        <f t="shared" si="0"/>
        <v>#DIV/0!</v>
      </c>
    </row>
    <row r="22" spans="1:34" x14ac:dyDescent="0.25">
      <c r="A22" s="28" t="s">
        <v>47</v>
      </c>
      <c r="B22" s="29" t="s">
        <v>48</v>
      </c>
      <c r="C22" s="29" t="s">
        <v>49</v>
      </c>
      <c r="D22" s="29" t="s">
        <v>50</v>
      </c>
      <c r="E22" s="29" t="s">
        <v>94</v>
      </c>
      <c r="F22" s="29" t="s">
        <v>95</v>
      </c>
      <c r="G22" s="29" t="s">
        <v>94</v>
      </c>
      <c r="H22" s="29" t="s">
        <v>53</v>
      </c>
      <c r="I22" s="29">
        <v>55.7</v>
      </c>
      <c r="J22" s="29">
        <v>57</v>
      </c>
      <c r="K22" s="29">
        <v>30</v>
      </c>
      <c r="L22" s="29"/>
      <c r="M22" s="29" t="s">
        <v>54</v>
      </c>
      <c r="N22" s="29"/>
      <c r="O22" s="29"/>
      <c r="P22" s="29">
        <v>100</v>
      </c>
      <c r="Q22" s="29">
        <v>-107.5</v>
      </c>
      <c r="R22" s="29">
        <v>-107.5</v>
      </c>
      <c r="S22" s="29">
        <v>100</v>
      </c>
      <c r="T22" s="29"/>
      <c r="U22" s="29">
        <v>62.5</v>
      </c>
      <c r="V22" s="29">
        <v>-67.5</v>
      </c>
      <c r="W22" s="29">
        <v>72.5</v>
      </c>
      <c r="X22" s="29">
        <v>72.5</v>
      </c>
      <c r="Y22" s="29">
        <v>172.5</v>
      </c>
      <c r="Z22" s="29">
        <v>135</v>
      </c>
      <c r="AA22" s="29">
        <v>145</v>
      </c>
      <c r="AB22" s="29">
        <v>-152.5</v>
      </c>
      <c r="AC22" s="29">
        <v>145</v>
      </c>
      <c r="AD22" s="30">
        <v>317.5</v>
      </c>
      <c r="AH22" t="e">
        <f t="shared" si="0"/>
        <v>#DIV/0!</v>
      </c>
    </row>
    <row r="23" spans="1:34" x14ac:dyDescent="0.25">
      <c r="A23" s="28" t="s">
        <v>47</v>
      </c>
      <c r="B23" s="29" t="s">
        <v>48</v>
      </c>
      <c r="C23" s="29" t="s">
        <v>49</v>
      </c>
      <c r="D23" s="29" t="s">
        <v>50</v>
      </c>
      <c r="E23" s="29" t="s">
        <v>72</v>
      </c>
      <c r="F23" s="29" t="s">
        <v>84</v>
      </c>
      <c r="G23" s="29" t="s">
        <v>72</v>
      </c>
      <c r="H23" s="29" t="s">
        <v>53</v>
      </c>
      <c r="I23" s="29">
        <v>54.8</v>
      </c>
      <c r="J23" s="29">
        <v>57</v>
      </c>
      <c r="K23" s="29">
        <v>25</v>
      </c>
      <c r="L23" s="29"/>
      <c r="M23" s="29" t="s">
        <v>54</v>
      </c>
      <c r="N23" s="29"/>
      <c r="O23" s="29"/>
      <c r="P23" s="29">
        <v>107.5</v>
      </c>
      <c r="Q23" s="29">
        <v>115</v>
      </c>
      <c r="R23" s="29">
        <v>-120</v>
      </c>
      <c r="S23" s="29">
        <v>115</v>
      </c>
      <c r="T23" s="29"/>
      <c r="U23" s="29">
        <v>55</v>
      </c>
      <c r="V23" s="29">
        <v>57.5</v>
      </c>
      <c r="W23" s="29">
        <v>62.5</v>
      </c>
      <c r="X23" s="29">
        <v>62.5</v>
      </c>
      <c r="Y23" s="29">
        <v>177.5</v>
      </c>
      <c r="Z23" s="29">
        <v>125</v>
      </c>
      <c r="AA23" s="29">
        <v>135</v>
      </c>
      <c r="AB23" s="29">
        <v>-145</v>
      </c>
      <c r="AC23" s="29">
        <v>135</v>
      </c>
      <c r="AD23" s="30">
        <v>312.5</v>
      </c>
      <c r="AH23" t="e">
        <f t="shared" si="0"/>
        <v>#DIV/0!</v>
      </c>
    </row>
    <row r="24" spans="1:34" x14ac:dyDescent="0.25">
      <c r="A24" s="28" t="s">
        <v>47</v>
      </c>
      <c r="B24" s="29" t="s">
        <v>48</v>
      </c>
      <c r="C24" s="29" t="s">
        <v>49</v>
      </c>
      <c r="D24" s="29" t="s">
        <v>50</v>
      </c>
      <c r="E24" s="29" t="s">
        <v>51</v>
      </c>
      <c r="F24" s="29" t="s">
        <v>103</v>
      </c>
      <c r="G24" s="29" t="s">
        <v>51</v>
      </c>
      <c r="H24" s="29" t="s">
        <v>53</v>
      </c>
      <c r="I24" s="29">
        <v>55.8</v>
      </c>
      <c r="J24" s="29">
        <v>57</v>
      </c>
      <c r="K24" s="29">
        <v>26</v>
      </c>
      <c r="L24" s="29"/>
      <c r="M24" s="29" t="s">
        <v>54</v>
      </c>
      <c r="N24" s="29"/>
      <c r="O24" s="29"/>
      <c r="P24" s="29">
        <v>100</v>
      </c>
      <c r="Q24" s="29">
        <v>107.5</v>
      </c>
      <c r="R24" s="29">
        <v>-112.5</v>
      </c>
      <c r="S24" s="29">
        <v>107.5</v>
      </c>
      <c r="T24" s="29"/>
      <c r="U24" s="29">
        <v>62.5</v>
      </c>
      <c r="V24" s="29">
        <v>67.5</v>
      </c>
      <c r="W24" s="29">
        <v>70</v>
      </c>
      <c r="X24" s="29">
        <v>70</v>
      </c>
      <c r="Y24" s="29">
        <v>177.5</v>
      </c>
      <c r="Z24" s="29">
        <v>122.5</v>
      </c>
      <c r="AA24" s="29">
        <v>130</v>
      </c>
      <c r="AB24" s="29">
        <v>-135</v>
      </c>
      <c r="AC24" s="29">
        <v>130</v>
      </c>
      <c r="AD24" s="30">
        <v>307.5</v>
      </c>
      <c r="AH24" t="e">
        <f t="shared" si="0"/>
        <v>#DIV/0!</v>
      </c>
    </row>
    <row r="25" spans="1:34" x14ac:dyDescent="0.25">
      <c r="A25" s="28" t="s">
        <v>47</v>
      </c>
      <c r="B25" s="29" t="s">
        <v>48</v>
      </c>
      <c r="C25" s="29" t="s">
        <v>49</v>
      </c>
      <c r="D25" s="29" t="s">
        <v>50</v>
      </c>
      <c r="E25" s="29" t="s">
        <v>113</v>
      </c>
      <c r="F25" s="29" t="s">
        <v>114</v>
      </c>
      <c r="G25" s="29" t="s">
        <v>113</v>
      </c>
      <c r="H25" s="29" t="s">
        <v>53</v>
      </c>
      <c r="I25" s="29">
        <v>55.7</v>
      </c>
      <c r="J25" s="29">
        <v>57</v>
      </c>
      <c r="K25" s="29">
        <v>24</v>
      </c>
      <c r="L25" s="29"/>
      <c r="M25" s="29" t="s">
        <v>54</v>
      </c>
      <c r="N25" s="29"/>
      <c r="O25" s="29"/>
      <c r="P25" s="29">
        <v>95</v>
      </c>
      <c r="Q25" s="29">
        <v>102.5</v>
      </c>
      <c r="R25" s="29">
        <v>107.5</v>
      </c>
      <c r="S25" s="29">
        <v>107.5</v>
      </c>
      <c r="T25" s="29"/>
      <c r="U25" s="29">
        <v>45</v>
      </c>
      <c r="V25" s="29">
        <v>-50</v>
      </c>
      <c r="W25" s="29">
        <v>-50</v>
      </c>
      <c r="X25" s="29">
        <v>45</v>
      </c>
      <c r="Y25" s="29">
        <v>152.5</v>
      </c>
      <c r="Z25" s="29">
        <v>130</v>
      </c>
      <c r="AA25" s="29">
        <v>140</v>
      </c>
      <c r="AB25" s="29">
        <v>150</v>
      </c>
      <c r="AC25" s="29">
        <v>150</v>
      </c>
      <c r="AD25" s="30">
        <v>302.5</v>
      </c>
      <c r="AH25" t="e">
        <f t="shared" si="0"/>
        <v>#DIV/0!</v>
      </c>
    </row>
    <row r="26" spans="1:34" x14ac:dyDescent="0.25">
      <c r="A26" s="28" t="s">
        <v>47</v>
      </c>
      <c r="B26" s="29" t="s">
        <v>48</v>
      </c>
      <c r="C26" s="29" t="s">
        <v>49</v>
      </c>
      <c r="D26" s="29" t="s">
        <v>50</v>
      </c>
      <c r="E26" s="29" t="s">
        <v>55</v>
      </c>
      <c r="F26" s="29" t="s">
        <v>99</v>
      </c>
      <c r="G26" s="29" t="s">
        <v>55</v>
      </c>
      <c r="H26" s="29" t="s">
        <v>53</v>
      </c>
      <c r="I26" s="29">
        <v>56.4</v>
      </c>
      <c r="J26" s="29">
        <v>57</v>
      </c>
      <c r="K26" s="29">
        <v>23</v>
      </c>
      <c r="L26" s="29"/>
      <c r="M26" s="29" t="s">
        <v>54</v>
      </c>
      <c r="N26" s="29"/>
      <c r="O26" s="29"/>
      <c r="P26" s="29">
        <v>100</v>
      </c>
      <c r="Q26" s="29">
        <v>110</v>
      </c>
      <c r="R26" s="29">
        <v>-117.5</v>
      </c>
      <c r="S26" s="29">
        <v>110</v>
      </c>
      <c r="T26" s="29"/>
      <c r="U26" s="29">
        <v>60</v>
      </c>
      <c r="V26" s="29">
        <v>62.5</v>
      </c>
      <c r="W26" s="29">
        <v>-67.5</v>
      </c>
      <c r="X26" s="29">
        <v>62.5</v>
      </c>
      <c r="Y26" s="29">
        <v>172.5</v>
      </c>
      <c r="Z26" s="29">
        <v>110</v>
      </c>
      <c r="AA26" s="29">
        <v>120</v>
      </c>
      <c r="AB26" s="29">
        <v>125</v>
      </c>
      <c r="AC26" s="29">
        <v>125</v>
      </c>
      <c r="AD26" s="30">
        <v>297.5</v>
      </c>
      <c r="AH26" t="e">
        <f t="shared" si="0"/>
        <v>#DIV/0!</v>
      </c>
    </row>
    <row r="27" spans="1:34" x14ac:dyDescent="0.25">
      <c r="A27" s="28" t="s">
        <v>47</v>
      </c>
      <c r="B27" s="29" t="s">
        <v>48</v>
      </c>
      <c r="C27" s="29" t="s">
        <v>49</v>
      </c>
      <c r="D27" s="29" t="s">
        <v>50</v>
      </c>
      <c r="E27" s="29" t="s">
        <v>63</v>
      </c>
      <c r="F27" s="29" t="s">
        <v>71</v>
      </c>
      <c r="G27" s="29" t="s">
        <v>63</v>
      </c>
      <c r="H27" s="29" t="s">
        <v>53</v>
      </c>
      <c r="I27" s="29">
        <v>55.5</v>
      </c>
      <c r="J27" s="29">
        <v>57</v>
      </c>
      <c r="K27" s="29">
        <v>27</v>
      </c>
      <c r="L27" s="29"/>
      <c r="M27" s="29" t="s">
        <v>54</v>
      </c>
      <c r="N27" s="29"/>
      <c r="O27" s="29"/>
      <c r="P27" s="29">
        <v>115</v>
      </c>
      <c r="Q27" s="29">
        <v>120</v>
      </c>
      <c r="R27" s="29">
        <v>-125</v>
      </c>
      <c r="S27" s="29">
        <v>120</v>
      </c>
      <c r="T27" s="29"/>
      <c r="U27" s="29">
        <v>-52.5</v>
      </c>
      <c r="V27" s="29">
        <v>57.5</v>
      </c>
      <c r="W27" s="29">
        <v>-60</v>
      </c>
      <c r="X27" s="29">
        <v>57.5</v>
      </c>
      <c r="Y27" s="29">
        <v>177.5</v>
      </c>
      <c r="Z27" s="29">
        <v>105</v>
      </c>
      <c r="AA27" s="29">
        <v>115</v>
      </c>
      <c r="AB27" s="29">
        <v>-125</v>
      </c>
      <c r="AC27" s="29">
        <v>115</v>
      </c>
      <c r="AD27" s="30">
        <v>292.5</v>
      </c>
      <c r="AH27" t="e">
        <f t="shared" si="0"/>
        <v>#DIV/0!</v>
      </c>
    </row>
    <row r="28" spans="1:34" x14ac:dyDescent="0.25">
      <c r="A28" s="28" t="s">
        <v>47</v>
      </c>
      <c r="B28" s="29" t="s">
        <v>48</v>
      </c>
      <c r="C28" s="29" t="s">
        <v>49</v>
      </c>
      <c r="D28" s="29" t="s">
        <v>50</v>
      </c>
      <c r="E28" s="29" t="s">
        <v>92</v>
      </c>
      <c r="F28" s="29" t="s">
        <v>112</v>
      </c>
      <c r="G28" s="29" t="s">
        <v>92</v>
      </c>
      <c r="H28" s="29" t="s">
        <v>53</v>
      </c>
      <c r="I28" s="29">
        <v>57</v>
      </c>
      <c r="J28" s="29">
        <v>57</v>
      </c>
      <c r="K28" s="29">
        <v>21</v>
      </c>
      <c r="L28" s="29"/>
      <c r="M28" s="29" t="s">
        <v>54</v>
      </c>
      <c r="N28" s="29"/>
      <c r="O28" s="29"/>
      <c r="P28" s="29">
        <v>97.5</v>
      </c>
      <c r="Q28" s="29">
        <v>102.5</v>
      </c>
      <c r="R28" s="29">
        <v>107.5</v>
      </c>
      <c r="S28" s="29">
        <v>107.5</v>
      </c>
      <c r="T28" s="29"/>
      <c r="U28" s="29">
        <v>45</v>
      </c>
      <c r="V28" s="29">
        <v>47.5</v>
      </c>
      <c r="W28" s="29">
        <v>-50</v>
      </c>
      <c r="X28" s="29">
        <v>47.5</v>
      </c>
      <c r="Y28" s="29">
        <v>155</v>
      </c>
      <c r="Z28" s="29">
        <v>110</v>
      </c>
      <c r="AA28" s="29">
        <v>120</v>
      </c>
      <c r="AB28" s="29">
        <v>-130</v>
      </c>
      <c r="AC28" s="29">
        <v>120</v>
      </c>
      <c r="AD28" s="35">
        <v>275</v>
      </c>
      <c r="AH28" t="e">
        <f t="shared" si="0"/>
        <v>#DIV/0!</v>
      </c>
    </row>
    <row r="29" spans="1:34" x14ac:dyDescent="0.25">
      <c r="A29" s="28" t="s">
        <v>47</v>
      </c>
      <c r="B29" s="29" t="s">
        <v>48</v>
      </c>
      <c r="C29" s="29" t="s">
        <v>49</v>
      </c>
      <c r="D29" s="29" t="s">
        <v>50</v>
      </c>
      <c r="E29" s="29" t="s">
        <v>72</v>
      </c>
      <c r="F29" s="29" t="s">
        <v>82</v>
      </c>
      <c r="G29" s="29" t="s">
        <v>72</v>
      </c>
      <c r="H29" s="29" t="s">
        <v>53</v>
      </c>
      <c r="I29" s="29">
        <v>54.9</v>
      </c>
      <c r="J29" s="29">
        <v>57</v>
      </c>
      <c r="K29" s="29">
        <v>22</v>
      </c>
      <c r="L29" s="29"/>
      <c r="M29" s="29" t="s">
        <v>54</v>
      </c>
      <c r="N29" s="29"/>
      <c r="O29" s="29"/>
      <c r="P29" s="29">
        <v>82.5</v>
      </c>
      <c r="Q29" s="29">
        <v>87.5</v>
      </c>
      <c r="R29" s="29">
        <v>92.5</v>
      </c>
      <c r="S29" s="29">
        <v>92.5</v>
      </c>
      <c r="T29" s="29"/>
      <c r="U29" s="29">
        <v>45</v>
      </c>
      <c r="V29" s="29">
        <v>-47.5</v>
      </c>
      <c r="W29" s="29">
        <v>-47.5</v>
      </c>
      <c r="X29" s="29">
        <v>45</v>
      </c>
      <c r="Y29" s="29">
        <v>137.5</v>
      </c>
      <c r="Z29" s="29">
        <v>115</v>
      </c>
      <c r="AA29" s="29">
        <v>122.5</v>
      </c>
      <c r="AB29" s="29">
        <v>-125</v>
      </c>
      <c r="AC29" s="29">
        <v>122.5</v>
      </c>
      <c r="AD29" s="35">
        <v>260</v>
      </c>
      <c r="AH29" t="e">
        <f t="shared" si="0"/>
        <v>#DIV/0!</v>
      </c>
    </row>
    <row r="30" spans="1:34" x14ac:dyDescent="0.25">
      <c r="A30" s="28" t="s">
        <v>47</v>
      </c>
      <c r="B30" s="29" t="s">
        <v>48</v>
      </c>
      <c r="C30" s="29" t="s">
        <v>49</v>
      </c>
      <c r="D30" s="29" t="s">
        <v>50</v>
      </c>
      <c r="E30" s="29" t="s">
        <v>51</v>
      </c>
      <c r="F30" s="29" t="s">
        <v>77</v>
      </c>
      <c r="G30" s="29" t="s">
        <v>51</v>
      </c>
      <c r="H30" s="29" t="s">
        <v>53</v>
      </c>
      <c r="I30" s="29">
        <v>55.8</v>
      </c>
      <c r="J30" s="29">
        <v>57</v>
      </c>
      <c r="K30" s="29">
        <v>18</v>
      </c>
      <c r="L30" s="29"/>
      <c r="M30" s="29" t="s">
        <v>54</v>
      </c>
      <c r="N30" s="29"/>
      <c r="O30" s="29"/>
      <c r="P30" s="29">
        <v>80</v>
      </c>
      <c r="Q30" s="29">
        <v>82.5</v>
      </c>
      <c r="R30" s="29">
        <v>85</v>
      </c>
      <c r="S30" s="29">
        <v>85</v>
      </c>
      <c r="T30" s="29"/>
      <c r="U30" s="29">
        <v>40</v>
      </c>
      <c r="V30" s="29">
        <v>45</v>
      </c>
      <c r="W30" s="29">
        <v>-47.5</v>
      </c>
      <c r="X30" s="29">
        <v>45</v>
      </c>
      <c r="Y30" s="29">
        <v>130</v>
      </c>
      <c r="Z30" s="29">
        <v>117.5</v>
      </c>
      <c r="AA30" s="29">
        <v>127.5</v>
      </c>
      <c r="AB30" s="29">
        <v>-135</v>
      </c>
      <c r="AC30" s="29">
        <v>127.5</v>
      </c>
      <c r="AD30" s="35">
        <v>257.5</v>
      </c>
      <c r="AH30" t="e">
        <f t="shared" si="0"/>
        <v>#DIV/0!</v>
      </c>
    </row>
    <row r="31" spans="1:34" x14ac:dyDescent="0.25">
      <c r="A31" s="28" t="s">
        <v>47</v>
      </c>
      <c r="B31" s="29" t="s">
        <v>48</v>
      </c>
      <c r="C31" s="29" t="s">
        <v>49</v>
      </c>
      <c r="D31" s="29" t="s">
        <v>50</v>
      </c>
      <c r="E31" s="29" t="s">
        <v>63</v>
      </c>
      <c r="F31" s="29" t="s">
        <v>4</v>
      </c>
      <c r="G31" s="29" t="s">
        <v>63</v>
      </c>
      <c r="H31" s="29" t="s">
        <v>53</v>
      </c>
      <c r="I31" s="29">
        <v>55.9</v>
      </c>
      <c r="J31" s="29">
        <v>57</v>
      </c>
      <c r="K31" s="29">
        <v>20</v>
      </c>
      <c r="L31" s="29"/>
      <c r="M31" s="29" t="s">
        <v>54</v>
      </c>
      <c r="N31" s="29"/>
      <c r="O31" s="29"/>
      <c r="P31" s="29">
        <v>75</v>
      </c>
      <c r="Q31" s="29">
        <v>85</v>
      </c>
      <c r="R31" s="29">
        <v>-90</v>
      </c>
      <c r="S31" s="29">
        <v>85</v>
      </c>
      <c r="T31" s="29"/>
      <c r="U31" s="29">
        <v>47.5</v>
      </c>
      <c r="V31" s="29">
        <v>-50</v>
      </c>
      <c r="W31" s="29">
        <v>-50</v>
      </c>
      <c r="X31" s="29">
        <v>47.5</v>
      </c>
      <c r="Y31" s="29">
        <v>132.5</v>
      </c>
      <c r="Z31" s="29">
        <v>115</v>
      </c>
      <c r="AA31" s="29">
        <v>125</v>
      </c>
      <c r="AB31" s="29">
        <v>-135</v>
      </c>
      <c r="AC31" s="29">
        <v>125</v>
      </c>
      <c r="AD31" s="35">
        <v>257.5</v>
      </c>
      <c r="AH31" t="e">
        <f t="shared" si="0"/>
        <v>#DIV/0!</v>
      </c>
    </row>
    <row r="32" spans="1:34" x14ac:dyDescent="0.25">
      <c r="A32" s="28" t="s">
        <v>47</v>
      </c>
      <c r="B32" s="29" t="s">
        <v>48</v>
      </c>
      <c r="C32" s="29" t="s">
        <v>49</v>
      </c>
      <c r="D32" s="29" t="s">
        <v>50</v>
      </c>
      <c r="E32" s="29" t="s">
        <v>55</v>
      </c>
      <c r="F32" s="29" t="s">
        <v>56</v>
      </c>
      <c r="G32" s="29" t="s">
        <v>55</v>
      </c>
      <c r="H32" s="29" t="s">
        <v>53</v>
      </c>
      <c r="I32" s="29">
        <v>56.3</v>
      </c>
      <c r="J32" s="29">
        <v>57</v>
      </c>
      <c r="K32" s="29">
        <v>19</v>
      </c>
      <c r="L32" s="29"/>
      <c r="M32" s="29" t="s">
        <v>54</v>
      </c>
      <c r="N32" s="29"/>
      <c r="O32" s="29"/>
      <c r="P32" s="29">
        <v>90</v>
      </c>
      <c r="Q32" s="29">
        <v>100</v>
      </c>
      <c r="R32" s="29">
        <v>-102.5</v>
      </c>
      <c r="S32" s="29">
        <v>100</v>
      </c>
      <c r="T32" s="29"/>
      <c r="U32" s="29">
        <v>42.5</v>
      </c>
      <c r="V32" s="29">
        <v>47.5</v>
      </c>
      <c r="W32" s="29">
        <v>-50</v>
      </c>
      <c r="X32" s="29">
        <v>47.5</v>
      </c>
      <c r="Y32" s="29">
        <v>147.5</v>
      </c>
      <c r="Z32" s="29">
        <v>100</v>
      </c>
      <c r="AA32" s="29">
        <v>107.5</v>
      </c>
      <c r="AB32" s="29">
        <v>-112.5</v>
      </c>
      <c r="AC32" s="29">
        <v>107.5</v>
      </c>
      <c r="AD32" s="35">
        <v>255</v>
      </c>
      <c r="AH32" t="e">
        <f t="shared" si="0"/>
        <v>#DIV/0!</v>
      </c>
    </row>
    <row r="33" spans="1:34" ht="15.75" thickBot="1" x14ac:dyDescent="0.3">
      <c r="A33" s="31" t="s">
        <v>47</v>
      </c>
      <c r="B33" s="32" t="s">
        <v>48</v>
      </c>
      <c r="C33" s="32" t="s">
        <v>49</v>
      </c>
      <c r="D33" s="32" t="s">
        <v>50</v>
      </c>
      <c r="E33" s="32" t="s">
        <v>57</v>
      </c>
      <c r="F33" s="32" t="s">
        <v>58</v>
      </c>
      <c r="G33" s="32" t="s">
        <v>57</v>
      </c>
      <c r="H33" s="32" t="s">
        <v>53</v>
      </c>
      <c r="I33" s="32">
        <v>55</v>
      </c>
      <c r="J33" s="32">
        <v>57</v>
      </c>
      <c r="K33" s="32">
        <v>17</v>
      </c>
      <c r="L33" s="32"/>
      <c r="M33" s="32" t="s">
        <v>54</v>
      </c>
      <c r="N33" s="32"/>
      <c r="O33" s="32"/>
      <c r="P33" s="32">
        <v>80</v>
      </c>
      <c r="Q33" s="32">
        <v>87.5</v>
      </c>
      <c r="R33" s="32">
        <v>-92.5</v>
      </c>
      <c r="S33" s="32">
        <v>87.5</v>
      </c>
      <c r="T33" s="32"/>
      <c r="U33" s="32">
        <v>40</v>
      </c>
      <c r="V33" s="32">
        <v>45</v>
      </c>
      <c r="W33" s="32">
        <v>-47.5</v>
      </c>
      <c r="X33" s="32">
        <v>45</v>
      </c>
      <c r="Y33" s="32">
        <v>132.5</v>
      </c>
      <c r="Z33" s="32">
        <v>110</v>
      </c>
      <c r="AA33" s="32">
        <v>117.5</v>
      </c>
      <c r="AB33" s="32">
        <v>122.5</v>
      </c>
      <c r="AC33" s="32">
        <v>122.5</v>
      </c>
      <c r="AD33" s="36">
        <v>255</v>
      </c>
      <c r="AH33" t="e">
        <f t="shared" si="0"/>
        <v>#DIV/0!</v>
      </c>
    </row>
    <row r="34" spans="1:34" x14ac:dyDescent="0.25">
      <c r="A34" s="25" t="s">
        <v>47</v>
      </c>
      <c r="B34" s="26" t="s">
        <v>48</v>
      </c>
      <c r="C34" s="26" t="s">
        <v>49</v>
      </c>
      <c r="D34" s="26" t="s">
        <v>50</v>
      </c>
      <c r="E34" s="26" t="s">
        <v>72</v>
      </c>
      <c r="F34" s="26" t="s">
        <v>111</v>
      </c>
      <c r="G34" s="26" t="s">
        <v>72</v>
      </c>
      <c r="H34" s="26" t="s">
        <v>53</v>
      </c>
      <c r="I34" s="26">
        <v>62.4</v>
      </c>
      <c r="J34" s="26">
        <v>63</v>
      </c>
      <c r="K34" s="26">
        <v>21</v>
      </c>
      <c r="L34" s="26"/>
      <c r="M34" s="26" t="s">
        <v>24</v>
      </c>
      <c r="N34" s="26"/>
      <c r="O34" s="26"/>
      <c r="P34" s="26">
        <v>130</v>
      </c>
      <c r="Q34" s="26">
        <v>140</v>
      </c>
      <c r="R34" s="26">
        <v>147.5</v>
      </c>
      <c r="S34" s="26">
        <v>147.5</v>
      </c>
      <c r="T34" s="26"/>
      <c r="U34" s="26">
        <v>77.5</v>
      </c>
      <c r="V34" s="26">
        <v>82.5</v>
      </c>
      <c r="W34" s="26">
        <v>85</v>
      </c>
      <c r="X34" s="26">
        <v>85</v>
      </c>
      <c r="Y34" s="26">
        <v>232.5</v>
      </c>
      <c r="Z34" s="26">
        <v>155</v>
      </c>
      <c r="AA34" s="26">
        <v>165</v>
      </c>
      <c r="AB34" s="26">
        <v>-170</v>
      </c>
      <c r="AC34" s="26">
        <v>165</v>
      </c>
      <c r="AD34" s="27">
        <v>397.5</v>
      </c>
      <c r="AE34" s="34">
        <v>63</v>
      </c>
      <c r="AF34">
        <f>SUM(AD34:AD52)</f>
        <v>6742.5</v>
      </c>
      <c r="AG34">
        <v>19</v>
      </c>
      <c r="AH34">
        <f t="shared" si="0"/>
        <v>354.86842105263156</v>
      </c>
    </row>
    <row r="35" spans="1:34" x14ac:dyDescent="0.25">
      <c r="A35" s="28" t="s">
        <v>47</v>
      </c>
      <c r="B35" s="29" t="s">
        <v>48</v>
      </c>
      <c r="C35" s="29" t="s">
        <v>49</v>
      </c>
      <c r="D35" s="29" t="s">
        <v>50</v>
      </c>
      <c r="E35" s="29" t="s">
        <v>55</v>
      </c>
      <c r="F35" s="29" t="s">
        <v>118</v>
      </c>
      <c r="G35" s="29" t="s">
        <v>55</v>
      </c>
      <c r="H35" s="29" t="s">
        <v>53</v>
      </c>
      <c r="I35" s="29">
        <v>62.7</v>
      </c>
      <c r="J35" s="29">
        <v>63</v>
      </c>
      <c r="K35" s="29">
        <v>19</v>
      </c>
      <c r="L35" s="29"/>
      <c r="M35" s="29" t="s">
        <v>54</v>
      </c>
      <c r="N35" s="29"/>
      <c r="O35" s="29"/>
      <c r="P35" s="29">
        <v>125</v>
      </c>
      <c r="Q35" s="29">
        <v>130</v>
      </c>
      <c r="R35" s="29">
        <v>-135</v>
      </c>
      <c r="S35" s="29">
        <v>130</v>
      </c>
      <c r="T35" s="29"/>
      <c r="U35" s="29">
        <v>67.5</v>
      </c>
      <c r="V35" s="29">
        <v>-70</v>
      </c>
      <c r="W35" s="29">
        <v>70</v>
      </c>
      <c r="X35" s="29">
        <v>70</v>
      </c>
      <c r="Y35" s="29">
        <v>200</v>
      </c>
      <c r="Z35" s="29">
        <v>175</v>
      </c>
      <c r="AA35" s="29">
        <v>185</v>
      </c>
      <c r="AB35" s="29">
        <v>-198</v>
      </c>
      <c r="AC35" s="29">
        <v>185</v>
      </c>
      <c r="AD35" s="30">
        <v>385</v>
      </c>
      <c r="AH35" t="e">
        <f t="shared" si="0"/>
        <v>#DIV/0!</v>
      </c>
    </row>
    <row r="36" spans="1:34" x14ac:dyDescent="0.25">
      <c r="A36" s="28" t="s">
        <v>47</v>
      </c>
      <c r="B36" s="29" t="s">
        <v>48</v>
      </c>
      <c r="C36" s="29" t="s">
        <v>49</v>
      </c>
      <c r="D36" s="29" t="s">
        <v>50</v>
      </c>
      <c r="E36" s="29" t="s">
        <v>72</v>
      </c>
      <c r="F36" s="29" t="s">
        <v>78</v>
      </c>
      <c r="G36" s="29" t="s">
        <v>72</v>
      </c>
      <c r="H36" s="29" t="s">
        <v>53</v>
      </c>
      <c r="I36" s="29">
        <v>61.9</v>
      </c>
      <c r="J36" s="29">
        <v>63</v>
      </c>
      <c r="K36" s="29">
        <v>15</v>
      </c>
      <c r="L36" s="29"/>
      <c r="M36" s="29" t="s">
        <v>54</v>
      </c>
      <c r="N36" s="29"/>
      <c r="O36" s="29"/>
      <c r="P36" s="29">
        <v>130</v>
      </c>
      <c r="Q36" s="29">
        <v>135</v>
      </c>
      <c r="R36" s="29">
        <v>140</v>
      </c>
      <c r="S36" s="29">
        <v>140</v>
      </c>
      <c r="T36" s="29"/>
      <c r="U36" s="29">
        <v>70</v>
      </c>
      <c r="V36" s="29">
        <v>75</v>
      </c>
      <c r="W36" s="29">
        <v>-77.5</v>
      </c>
      <c r="X36" s="29">
        <v>75</v>
      </c>
      <c r="Y36" s="29">
        <v>215</v>
      </c>
      <c r="Z36" s="29">
        <v>152.5</v>
      </c>
      <c r="AA36" s="29">
        <v>157.5</v>
      </c>
      <c r="AB36" s="29">
        <v>165</v>
      </c>
      <c r="AC36" s="29">
        <v>165</v>
      </c>
      <c r="AD36" s="30">
        <v>380</v>
      </c>
      <c r="AH36" t="e">
        <f t="shared" si="0"/>
        <v>#DIV/0!</v>
      </c>
    </row>
    <row r="37" spans="1:34" x14ac:dyDescent="0.25">
      <c r="A37" s="28" t="s">
        <v>47</v>
      </c>
      <c r="B37" s="29" t="s">
        <v>48</v>
      </c>
      <c r="C37" s="29" t="s">
        <v>49</v>
      </c>
      <c r="D37" s="29" t="s">
        <v>50</v>
      </c>
      <c r="E37" s="29" t="s">
        <v>59</v>
      </c>
      <c r="F37" s="29" t="s">
        <v>60</v>
      </c>
      <c r="G37" s="29" t="s">
        <v>59</v>
      </c>
      <c r="H37" s="29" t="s">
        <v>53</v>
      </c>
      <c r="I37" s="29">
        <v>60.9</v>
      </c>
      <c r="J37" s="29">
        <v>63</v>
      </c>
      <c r="K37" s="29">
        <v>11</v>
      </c>
      <c r="L37" s="29"/>
      <c r="M37" s="29" t="s">
        <v>54</v>
      </c>
      <c r="N37" s="29"/>
      <c r="O37" s="29"/>
      <c r="P37" s="29">
        <v>140</v>
      </c>
      <c r="Q37" s="29">
        <v>147.5</v>
      </c>
      <c r="R37" s="29">
        <v>152.5</v>
      </c>
      <c r="S37" s="29">
        <v>152.5</v>
      </c>
      <c r="T37" s="29"/>
      <c r="U37" s="29">
        <v>72.5</v>
      </c>
      <c r="V37" s="29">
        <v>77.5</v>
      </c>
      <c r="W37" s="29">
        <v>80</v>
      </c>
      <c r="X37" s="29">
        <v>80</v>
      </c>
      <c r="Y37" s="29">
        <v>232.5</v>
      </c>
      <c r="Z37" s="29">
        <v>125</v>
      </c>
      <c r="AA37" s="29">
        <v>135</v>
      </c>
      <c r="AB37" s="29">
        <v>145</v>
      </c>
      <c r="AC37" s="29">
        <v>145</v>
      </c>
      <c r="AD37" s="30">
        <v>377.5</v>
      </c>
      <c r="AH37" t="e">
        <f t="shared" si="0"/>
        <v>#DIV/0!</v>
      </c>
    </row>
    <row r="38" spans="1:34" x14ac:dyDescent="0.25">
      <c r="A38" s="28" t="s">
        <v>47</v>
      </c>
      <c r="B38" s="29" t="s">
        <v>48</v>
      </c>
      <c r="C38" s="29" t="s">
        <v>49</v>
      </c>
      <c r="D38" s="29" t="s">
        <v>50</v>
      </c>
      <c r="E38" s="29" t="s">
        <v>72</v>
      </c>
      <c r="F38" s="29" t="s">
        <v>106</v>
      </c>
      <c r="G38" s="29" t="s">
        <v>72</v>
      </c>
      <c r="H38" s="29" t="s">
        <v>53</v>
      </c>
      <c r="I38" s="29">
        <v>62.1</v>
      </c>
      <c r="J38" s="29">
        <v>63</v>
      </c>
      <c r="K38" s="29">
        <v>16</v>
      </c>
      <c r="L38" s="29"/>
      <c r="M38" s="29" t="s">
        <v>54</v>
      </c>
      <c r="N38" s="29"/>
      <c r="O38" s="29"/>
      <c r="P38" s="29">
        <v>130</v>
      </c>
      <c r="Q38" s="29">
        <v>135</v>
      </c>
      <c r="R38" s="29">
        <v>-140</v>
      </c>
      <c r="S38" s="29">
        <v>135</v>
      </c>
      <c r="T38" s="29"/>
      <c r="U38" s="29">
        <v>75</v>
      </c>
      <c r="V38" s="29">
        <v>77.5</v>
      </c>
      <c r="W38" s="29">
        <v>-80</v>
      </c>
      <c r="X38" s="29">
        <v>77.5</v>
      </c>
      <c r="Y38" s="29">
        <v>212.5</v>
      </c>
      <c r="Z38" s="29">
        <v>150</v>
      </c>
      <c r="AA38" s="29">
        <v>165</v>
      </c>
      <c r="AB38" s="29">
        <v>-170</v>
      </c>
      <c r="AC38" s="29">
        <v>165</v>
      </c>
      <c r="AD38" s="30">
        <v>377.5</v>
      </c>
      <c r="AH38" t="e">
        <f t="shared" si="0"/>
        <v>#DIV/0!</v>
      </c>
    </row>
    <row r="39" spans="1:34" x14ac:dyDescent="0.25">
      <c r="A39" s="28" t="s">
        <v>47</v>
      </c>
      <c r="B39" s="29" t="s">
        <v>48</v>
      </c>
      <c r="C39" s="29" t="s">
        <v>49</v>
      </c>
      <c r="D39" s="29" t="s">
        <v>50</v>
      </c>
      <c r="E39" s="29" t="s">
        <v>55</v>
      </c>
      <c r="F39" s="29" t="s">
        <v>7</v>
      </c>
      <c r="G39" s="29" t="s">
        <v>55</v>
      </c>
      <c r="H39" s="29" t="s">
        <v>53</v>
      </c>
      <c r="I39" s="29">
        <v>62.2</v>
      </c>
      <c r="J39" s="29">
        <v>63</v>
      </c>
      <c r="K39" s="29">
        <v>20</v>
      </c>
      <c r="L39" s="29"/>
      <c r="M39" s="29" t="s">
        <v>54</v>
      </c>
      <c r="N39" s="29"/>
      <c r="O39" s="29"/>
      <c r="P39" s="29">
        <v>125</v>
      </c>
      <c r="Q39" s="29">
        <v>130</v>
      </c>
      <c r="R39" s="29">
        <v>132.5</v>
      </c>
      <c r="S39" s="29">
        <v>132.5</v>
      </c>
      <c r="T39" s="29"/>
      <c r="U39" s="29">
        <v>80</v>
      </c>
      <c r="V39" s="29">
        <v>85</v>
      </c>
      <c r="W39" s="29">
        <v>-87.5</v>
      </c>
      <c r="X39" s="29">
        <v>85</v>
      </c>
      <c r="Y39" s="29">
        <v>217.5</v>
      </c>
      <c r="Z39" s="29">
        <v>155</v>
      </c>
      <c r="AA39" s="29">
        <v>-165</v>
      </c>
      <c r="AB39" s="29">
        <v>-165</v>
      </c>
      <c r="AC39" s="29">
        <v>155</v>
      </c>
      <c r="AD39" s="30">
        <v>372.5</v>
      </c>
      <c r="AH39" t="e">
        <f t="shared" si="0"/>
        <v>#DIV/0!</v>
      </c>
    </row>
    <row r="40" spans="1:34" x14ac:dyDescent="0.25">
      <c r="A40" s="28" t="s">
        <v>47</v>
      </c>
      <c r="B40" s="29" t="s">
        <v>48</v>
      </c>
      <c r="C40" s="29" t="s">
        <v>49</v>
      </c>
      <c r="D40" s="29" t="s">
        <v>50</v>
      </c>
      <c r="E40" s="29" t="s">
        <v>63</v>
      </c>
      <c r="F40" s="29" t="s">
        <v>64</v>
      </c>
      <c r="G40" s="29" t="s">
        <v>63</v>
      </c>
      <c r="H40" s="29" t="s">
        <v>53</v>
      </c>
      <c r="I40" s="29">
        <v>62.2</v>
      </c>
      <c r="J40" s="29">
        <v>63</v>
      </c>
      <c r="K40" s="29">
        <v>12</v>
      </c>
      <c r="L40" s="29"/>
      <c r="M40" s="29" t="s">
        <v>54</v>
      </c>
      <c r="N40" s="29"/>
      <c r="O40" s="29"/>
      <c r="P40" s="29">
        <v>117.5</v>
      </c>
      <c r="Q40" s="29">
        <v>125</v>
      </c>
      <c r="R40" s="29">
        <v>130</v>
      </c>
      <c r="S40" s="29">
        <v>130</v>
      </c>
      <c r="T40" s="29"/>
      <c r="U40" s="29">
        <v>72.5</v>
      </c>
      <c r="V40" s="29">
        <v>-77.5</v>
      </c>
      <c r="W40" s="29">
        <v>-77.5</v>
      </c>
      <c r="X40" s="29">
        <v>72.5</v>
      </c>
      <c r="Y40" s="29">
        <v>202.5</v>
      </c>
      <c r="Z40" s="29">
        <v>147.5</v>
      </c>
      <c r="AA40" s="29">
        <v>160</v>
      </c>
      <c r="AB40" s="29">
        <v>167.5</v>
      </c>
      <c r="AC40" s="29">
        <v>167.5</v>
      </c>
      <c r="AD40" s="30">
        <v>370</v>
      </c>
      <c r="AH40" t="e">
        <f t="shared" si="0"/>
        <v>#DIV/0!</v>
      </c>
    </row>
    <row r="41" spans="1:34" x14ac:dyDescent="0.25">
      <c r="A41" s="28" t="s">
        <v>47</v>
      </c>
      <c r="B41" s="29" t="s">
        <v>48</v>
      </c>
      <c r="C41" s="29" t="s">
        <v>49</v>
      </c>
      <c r="D41" s="29" t="s">
        <v>50</v>
      </c>
      <c r="E41" s="29" t="s">
        <v>51</v>
      </c>
      <c r="F41" s="29" t="s">
        <v>5</v>
      </c>
      <c r="G41" s="29" t="s">
        <v>51</v>
      </c>
      <c r="H41" s="29" t="s">
        <v>53</v>
      </c>
      <c r="I41" s="29">
        <v>62.7</v>
      </c>
      <c r="J41" s="29">
        <v>63</v>
      </c>
      <c r="K41" s="29">
        <v>18</v>
      </c>
      <c r="L41" s="29"/>
      <c r="M41" s="29" t="s">
        <v>54</v>
      </c>
      <c r="N41" s="29"/>
      <c r="O41" s="29"/>
      <c r="P41" s="29">
        <v>115</v>
      </c>
      <c r="Q41" s="29">
        <v>122.5</v>
      </c>
      <c r="R41" s="29">
        <v>-127.5</v>
      </c>
      <c r="S41" s="29">
        <v>122.5</v>
      </c>
      <c r="T41" s="29"/>
      <c r="U41" s="29">
        <v>75</v>
      </c>
      <c r="V41" s="29">
        <v>80</v>
      </c>
      <c r="W41" s="29">
        <v>-82.5</v>
      </c>
      <c r="X41" s="29">
        <v>80</v>
      </c>
      <c r="Y41" s="29">
        <v>202.5</v>
      </c>
      <c r="Z41" s="29">
        <v>160</v>
      </c>
      <c r="AA41" s="29">
        <v>-170</v>
      </c>
      <c r="AB41" s="29">
        <v>-170</v>
      </c>
      <c r="AC41" s="29">
        <v>160</v>
      </c>
      <c r="AD41" s="30">
        <v>362.5</v>
      </c>
      <c r="AH41" t="e">
        <f t="shared" si="0"/>
        <v>#DIV/0!</v>
      </c>
    </row>
    <row r="42" spans="1:34" x14ac:dyDescent="0.25">
      <c r="A42" s="28" t="s">
        <v>47</v>
      </c>
      <c r="B42" s="29" t="s">
        <v>48</v>
      </c>
      <c r="C42" s="29" t="s">
        <v>49</v>
      </c>
      <c r="D42" s="29" t="s">
        <v>50</v>
      </c>
      <c r="E42" s="29" t="s">
        <v>55</v>
      </c>
      <c r="F42" s="29" t="s">
        <v>67</v>
      </c>
      <c r="G42" s="29" t="s">
        <v>55</v>
      </c>
      <c r="H42" s="29" t="s">
        <v>53</v>
      </c>
      <c r="I42" s="29">
        <v>59.5</v>
      </c>
      <c r="J42" s="29">
        <v>63</v>
      </c>
      <c r="K42" s="29">
        <v>1</v>
      </c>
      <c r="L42" s="29"/>
      <c r="M42" s="29" t="s">
        <v>54</v>
      </c>
      <c r="N42" s="29"/>
      <c r="O42" s="29"/>
      <c r="P42" s="29">
        <v>110</v>
      </c>
      <c r="Q42" s="29">
        <v>117.5</v>
      </c>
      <c r="R42" s="29">
        <v>122.5</v>
      </c>
      <c r="S42" s="29">
        <v>122.5</v>
      </c>
      <c r="T42" s="29"/>
      <c r="U42" s="29">
        <v>67.5</v>
      </c>
      <c r="V42" s="29">
        <v>-72.5</v>
      </c>
      <c r="W42" s="29">
        <v>75</v>
      </c>
      <c r="X42" s="29">
        <v>75</v>
      </c>
      <c r="Y42" s="29">
        <v>197.5</v>
      </c>
      <c r="Z42" s="29">
        <v>140</v>
      </c>
      <c r="AA42" s="29">
        <v>150</v>
      </c>
      <c r="AB42" s="29">
        <v>155</v>
      </c>
      <c r="AC42" s="29">
        <v>155</v>
      </c>
      <c r="AD42" s="30">
        <v>352.5</v>
      </c>
      <c r="AH42" t="e">
        <f t="shared" si="0"/>
        <v>#DIV/0!</v>
      </c>
    </row>
    <row r="43" spans="1:34" x14ac:dyDescent="0.25">
      <c r="A43" s="28" t="s">
        <v>47</v>
      </c>
      <c r="B43" s="29" t="s">
        <v>48</v>
      </c>
      <c r="C43" s="29" t="s">
        <v>49</v>
      </c>
      <c r="D43" s="29" t="s">
        <v>50</v>
      </c>
      <c r="E43" s="29" t="s">
        <v>55</v>
      </c>
      <c r="F43" s="29" t="s">
        <v>75</v>
      </c>
      <c r="G43" s="29" t="s">
        <v>55</v>
      </c>
      <c r="H43" s="29" t="s">
        <v>53</v>
      </c>
      <c r="I43" s="29">
        <v>62.5</v>
      </c>
      <c r="J43" s="29">
        <v>63</v>
      </c>
      <c r="K43" s="29">
        <v>10</v>
      </c>
      <c r="L43" s="29"/>
      <c r="M43" s="29" t="s">
        <v>54</v>
      </c>
      <c r="N43" s="29"/>
      <c r="O43" s="29"/>
      <c r="P43" s="29">
        <v>-120</v>
      </c>
      <c r="Q43" s="29">
        <v>120</v>
      </c>
      <c r="R43" s="29">
        <v>127.5</v>
      </c>
      <c r="S43" s="29">
        <v>127.5</v>
      </c>
      <c r="T43" s="29"/>
      <c r="U43" s="29">
        <v>65</v>
      </c>
      <c r="V43" s="29">
        <v>-70</v>
      </c>
      <c r="W43" s="29">
        <v>-70</v>
      </c>
      <c r="X43" s="29">
        <v>65</v>
      </c>
      <c r="Y43" s="29">
        <v>192.5</v>
      </c>
      <c r="Z43" s="29">
        <v>140</v>
      </c>
      <c r="AA43" s="29">
        <v>150</v>
      </c>
      <c r="AB43" s="29">
        <v>157.5</v>
      </c>
      <c r="AC43" s="29">
        <v>157.5</v>
      </c>
      <c r="AD43" s="30">
        <v>350</v>
      </c>
      <c r="AH43" t="e">
        <f t="shared" si="0"/>
        <v>#DIV/0!</v>
      </c>
    </row>
    <row r="44" spans="1:34" x14ac:dyDescent="0.25">
      <c r="A44" s="28" t="s">
        <v>47</v>
      </c>
      <c r="B44" s="29" t="s">
        <v>48</v>
      </c>
      <c r="C44" s="29" t="s">
        <v>49</v>
      </c>
      <c r="D44" s="29" t="s">
        <v>50</v>
      </c>
      <c r="E44" s="29" t="s">
        <v>57</v>
      </c>
      <c r="F44" s="29" t="s">
        <v>104</v>
      </c>
      <c r="G44" s="29" t="s">
        <v>57</v>
      </c>
      <c r="H44" s="29" t="s">
        <v>53</v>
      </c>
      <c r="I44" s="29">
        <v>62.8</v>
      </c>
      <c r="J44" s="29">
        <v>63</v>
      </c>
      <c r="K44" s="29">
        <v>14</v>
      </c>
      <c r="L44" s="29"/>
      <c r="M44" s="29" t="s">
        <v>54</v>
      </c>
      <c r="N44" s="29"/>
      <c r="O44" s="29"/>
      <c r="P44" s="29">
        <v>110</v>
      </c>
      <c r="Q44" s="29">
        <v>-115</v>
      </c>
      <c r="R44" s="29">
        <v>-115</v>
      </c>
      <c r="S44" s="29">
        <v>110</v>
      </c>
      <c r="T44" s="29"/>
      <c r="U44" s="29">
        <v>65</v>
      </c>
      <c r="V44" s="29">
        <v>70</v>
      </c>
      <c r="W44" s="29">
        <v>-72.5</v>
      </c>
      <c r="X44" s="29">
        <v>70</v>
      </c>
      <c r="Y44" s="29">
        <v>180</v>
      </c>
      <c r="Z44" s="29">
        <v>167.5</v>
      </c>
      <c r="AA44" s="29">
        <v>-180</v>
      </c>
      <c r="AB44" s="29">
        <v>-180</v>
      </c>
      <c r="AC44" s="29">
        <v>167.5</v>
      </c>
      <c r="AD44" s="30">
        <v>347.5</v>
      </c>
      <c r="AH44" t="e">
        <f t="shared" si="0"/>
        <v>#DIV/0!</v>
      </c>
    </row>
    <row r="45" spans="1:34" x14ac:dyDescent="0.25">
      <c r="A45" s="28" t="s">
        <v>47</v>
      </c>
      <c r="B45" s="29" t="s">
        <v>48</v>
      </c>
      <c r="C45" s="29" t="s">
        <v>49</v>
      </c>
      <c r="D45" s="29" t="s">
        <v>50</v>
      </c>
      <c r="E45" s="29" t="s">
        <v>63</v>
      </c>
      <c r="F45" s="29" t="s">
        <v>117</v>
      </c>
      <c r="G45" s="29" t="s">
        <v>63</v>
      </c>
      <c r="H45" s="29" t="s">
        <v>53</v>
      </c>
      <c r="I45" s="29">
        <v>61.1</v>
      </c>
      <c r="J45" s="29">
        <v>63</v>
      </c>
      <c r="K45" s="29">
        <v>9</v>
      </c>
      <c r="L45" s="29"/>
      <c r="M45" s="29" t="s">
        <v>54</v>
      </c>
      <c r="N45" s="29"/>
      <c r="O45" s="29"/>
      <c r="P45" s="29">
        <v>115</v>
      </c>
      <c r="Q45" s="29">
        <v>125</v>
      </c>
      <c r="R45" s="29">
        <v>132.5</v>
      </c>
      <c r="S45" s="29">
        <v>132.5</v>
      </c>
      <c r="T45" s="29"/>
      <c r="U45" s="29">
        <v>57.5</v>
      </c>
      <c r="V45" s="29">
        <v>62.5</v>
      </c>
      <c r="W45" s="29">
        <v>67.5</v>
      </c>
      <c r="X45" s="29">
        <v>67.5</v>
      </c>
      <c r="Y45" s="29">
        <v>200</v>
      </c>
      <c r="Z45" s="29">
        <v>127.5</v>
      </c>
      <c r="AA45" s="29">
        <v>137.5</v>
      </c>
      <c r="AB45" s="29">
        <v>145</v>
      </c>
      <c r="AC45" s="29">
        <v>145</v>
      </c>
      <c r="AD45" s="30">
        <v>345</v>
      </c>
      <c r="AH45" t="e">
        <f t="shared" si="0"/>
        <v>#DIV/0!</v>
      </c>
    </row>
    <row r="46" spans="1:34" x14ac:dyDescent="0.25">
      <c r="A46" s="28" t="s">
        <v>47</v>
      </c>
      <c r="B46" s="29" t="s">
        <v>48</v>
      </c>
      <c r="C46" s="29" t="s">
        <v>49</v>
      </c>
      <c r="D46" s="29" t="s">
        <v>50</v>
      </c>
      <c r="E46" s="29" t="s">
        <v>72</v>
      </c>
      <c r="F46" s="29" t="s">
        <v>120</v>
      </c>
      <c r="G46" s="29" t="s">
        <v>72</v>
      </c>
      <c r="H46" s="29" t="s">
        <v>53</v>
      </c>
      <c r="I46" s="29">
        <v>62.5</v>
      </c>
      <c r="J46" s="29">
        <v>63</v>
      </c>
      <c r="K46" s="29">
        <v>6</v>
      </c>
      <c r="L46" s="29"/>
      <c r="M46" s="29" t="s">
        <v>54</v>
      </c>
      <c r="N46" s="29"/>
      <c r="O46" s="29"/>
      <c r="P46" s="29">
        <v>115</v>
      </c>
      <c r="Q46" s="29">
        <v>120</v>
      </c>
      <c r="R46" s="29">
        <v>-122.5</v>
      </c>
      <c r="S46" s="29">
        <v>120</v>
      </c>
      <c r="T46" s="29"/>
      <c r="U46" s="29">
        <v>65</v>
      </c>
      <c r="V46" s="29">
        <v>67.5</v>
      </c>
      <c r="W46" s="29">
        <v>70</v>
      </c>
      <c r="X46" s="29">
        <v>70</v>
      </c>
      <c r="Y46" s="29">
        <v>190</v>
      </c>
      <c r="Z46" s="29">
        <v>-145</v>
      </c>
      <c r="AA46" s="29">
        <v>145</v>
      </c>
      <c r="AB46" s="29">
        <v>152.5</v>
      </c>
      <c r="AC46" s="29">
        <v>152.5</v>
      </c>
      <c r="AD46" s="30">
        <v>342.5</v>
      </c>
      <c r="AH46" t="e">
        <f t="shared" si="0"/>
        <v>#DIV/0!</v>
      </c>
    </row>
    <row r="47" spans="1:34" x14ac:dyDescent="0.25">
      <c r="A47" s="28" t="s">
        <v>47</v>
      </c>
      <c r="B47" s="29" t="s">
        <v>48</v>
      </c>
      <c r="C47" s="29" t="s">
        <v>49</v>
      </c>
      <c r="D47" s="29" t="s">
        <v>50</v>
      </c>
      <c r="E47" s="29" t="s">
        <v>72</v>
      </c>
      <c r="F47" s="29" t="s">
        <v>88</v>
      </c>
      <c r="G47" s="29" t="s">
        <v>72</v>
      </c>
      <c r="H47" s="29" t="s">
        <v>53</v>
      </c>
      <c r="I47" s="29">
        <v>61.8</v>
      </c>
      <c r="J47" s="29">
        <v>63</v>
      </c>
      <c r="K47" s="29">
        <v>17</v>
      </c>
      <c r="L47" s="29"/>
      <c r="M47" s="29" t="s">
        <v>54</v>
      </c>
      <c r="N47" s="29"/>
      <c r="O47" s="29"/>
      <c r="P47" s="29">
        <v>127.5</v>
      </c>
      <c r="Q47" s="29">
        <v>-132.5</v>
      </c>
      <c r="R47" s="29">
        <v>-132.5</v>
      </c>
      <c r="S47" s="29">
        <v>127.5</v>
      </c>
      <c r="T47" s="29"/>
      <c r="U47" s="29">
        <v>70</v>
      </c>
      <c r="V47" s="29">
        <v>-72.5</v>
      </c>
      <c r="W47" s="29">
        <v>72.5</v>
      </c>
      <c r="X47" s="29">
        <v>72.5</v>
      </c>
      <c r="Y47" s="29">
        <v>200</v>
      </c>
      <c r="Z47" s="29">
        <v>-140</v>
      </c>
      <c r="AA47" s="29">
        <v>-140</v>
      </c>
      <c r="AB47" s="29">
        <v>140</v>
      </c>
      <c r="AC47" s="29">
        <v>140</v>
      </c>
      <c r="AD47" s="30">
        <v>340</v>
      </c>
      <c r="AH47" t="e">
        <f t="shared" si="0"/>
        <v>#DIV/0!</v>
      </c>
    </row>
    <row r="48" spans="1:34" x14ac:dyDescent="0.25">
      <c r="A48" s="28" t="s">
        <v>47</v>
      </c>
      <c r="B48" s="29" t="s">
        <v>48</v>
      </c>
      <c r="C48" s="29" t="s">
        <v>49</v>
      </c>
      <c r="D48" s="29" t="s">
        <v>50</v>
      </c>
      <c r="E48" s="29" t="s">
        <v>59</v>
      </c>
      <c r="F48" s="29" t="s">
        <v>68</v>
      </c>
      <c r="G48" s="29" t="s">
        <v>59</v>
      </c>
      <c r="H48" s="29" t="s">
        <v>53</v>
      </c>
      <c r="I48" s="29">
        <v>60.6</v>
      </c>
      <c r="J48" s="29">
        <v>63</v>
      </c>
      <c r="K48" s="29">
        <v>2</v>
      </c>
      <c r="L48" s="29"/>
      <c r="M48" s="29" t="s">
        <v>24</v>
      </c>
      <c r="N48" s="29"/>
      <c r="O48" s="29"/>
      <c r="P48" s="29">
        <v>125</v>
      </c>
      <c r="Q48" s="29">
        <v>-132.5</v>
      </c>
      <c r="R48" s="29">
        <v>-132.5</v>
      </c>
      <c r="S48" s="29">
        <v>125</v>
      </c>
      <c r="T48" s="29"/>
      <c r="U48" s="29">
        <v>60</v>
      </c>
      <c r="V48" s="29">
        <v>62.5</v>
      </c>
      <c r="W48" s="29">
        <v>65</v>
      </c>
      <c r="X48" s="29">
        <v>65</v>
      </c>
      <c r="Y48" s="29">
        <v>190</v>
      </c>
      <c r="Z48" s="29">
        <v>135</v>
      </c>
      <c r="AA48" s="29">
        <v>142.5</v>
      </c>
      <c r="AB48" s="29">
        <v>145</v>
      </c>
      <c r="AC48" s="29">
        <v>145</v>
      </c>
      <c r="AD48" s="30">
        <v>335</v>
      </c>
      <c r="AH48" t="e">
        <f t="shared" si="0"/>
        <v>#DIV/0!</v>
      </c>
    </row>
    <row r="49" spans="1:34" x14ac:dyDescent="0.25">
      <c r="A49" s="28" t="s">
        <v>47</v>
      </c>
      <c r="B49" s="29" t="s">
        <v>48</v>
      </c>
      <c r="C49" s="29" t="s">
        <v>49</v>
      </c>
      <c r="D49" s="29" t="s">
        <v>50</v>
      </c>
      <c r="E49" s="29" t="s">
        <v>89</v>
      </c>
      <c r="F49" s="29" t="s">
        <v>90</v>
      </c>
      <c r="G49" s="29" t="s">
        <v>89</v>
      </c>
      <c r="H49" s="29" t="s">
        <v>53</v>
      </c>
      <c r="I49" s="29">
        <v>62</v>
      </c>
      <c r="J49" s="29">
        <v>63</v>
      </c>
      <c r="K49" s="29">
        <v>3</v>
      </c>
      <c r="L49" s="29"/>
      <c r="M49" s="29" t="s">
        <v>54</v>
      </c>
      <c r="N49" s="29"/>
      <c r="O49" s="29"/>
      <c r="P49" s="29">
        <v>115</v>
      </c>
      <c r="Q49" s="29">
        <v>122.5</v>
      </c>
      <c r="R49" s="29">
        <v>-127.5</v>
      </c>
      <c r="S49" s="29">
        <v>122.5</v>
      </c>
      <c r="T49" s="29"/>
      <c r="U49" s="29">
        <v>57.5</v>
      </c>
      <c r="V49" s="29">
        <v>62.5</v>
      </c>
      <c r="W49" s="29">
        <v>-67.5</v>
      </c>
      <c r="X49" s="29">
        <v>62.5</v>
      </c>
      <c r="Y49" s="29">
        <v>185</v>
      </c>
      <c r="Z49" s="29">
        <v>132.5</v>
      </c>
      <c r="AA49" s="29">
        <v>142.5</v>
      </c>
      <c r="AB49" s="29">
        <v>150</v>
      </c>
      <c r="AC49" s="29">
        <v>150</v>
      </c>
      <c r="AD49" s="30">
        <v>335</v>
      </c>
      <c r="AH49" t="e">
        <f t="shared" si="0"/>
        <v>#DIV/0!</v>
      </c>
    </row>
    <row r="50" spans="1:34" x14ac:dyDescent="0.25">
      <c r="A50" s="28" t="s">
        <v>47</v>
      </c>
      <c r="B50" s="29" t="s">
        <v>48</v>
      </c>
      <c r="C50" s="29" t="s">
        <v>49</v>
      </c>
      <c r="D50" s="29" t="s">
        <v>50</v>
      </c>
      <c r="E50" s="29" t="s">
        <v>96</v>
      </c>
      <c r="F50" s="29" t="s">
        <v>97</v>
      </c>
      <c r="G50" s="29" t="s">
        <v>96</v>
      </c>
      <c r="H50" s="29" t="s">
        <v>53</v>
      </c>
      <c r="I50" s="29">
        <v>61.1</v>
      </c>
      <c r="J50" s="29">
        <v>63</v>
      </c>
      <c r="K50" s="29">
        <v>4</v>
      </c>
      <c r="L50" s="29"/>
      <c r="M50" s="29" t="s">
        <v>54</v>
      </c>
      <c r="N50" s="29"/>
      <c r="O50" s="29"/>
      <c r="P50" s="29">
        <v>120</v>
      </c>
      <c r="Q50" s="29">
        <v>-125</v>
      </c>
      <c r="R50" s="29">
        <v>-125</v>
      </c>
      <c r="S50" s="29">
        <v>120</v>
      </c>
      <c r="T50" s="29"/>
      <c r="U50" s="29">
        <v>55</v>
      </c>
      <c r="V50" s="29">
        <v>-57.5</v>
      </c>
      <c r="W50" s="29">
        <v>-57.5</v>
      </c>
      <c r="X50" s="29">
        <v>55</v>
      </c>
      <c r="Y50" s="29">
        <v>175</v>
      </c>
      <c r="Z50" s="29">
        <v>145</v>
      </c>
      <c r="AA50" s="29">
        <v>155</v>
      </c>
      <c r="AB50" s="29">
        <v>160</v>
      </c>
      <c r="AC50" s="29">
        <v>160</v>
      </c>
      <c r="AD50" s="30">
        <v>335</v>
      </c>
      <c r="AH50" t="e">
        <f t="shared" si="0"/>
        <v>#DIV/0!</v>
      </c>
    </row>
    <row r="51" spans="1:34" x14ac:dyDescent="0.25">
      <c r="A51" s="28" t="s">
        <v>47</v>
      </c>
      <c r="B51" s="29" t="s">
        <v>48</v>
      </c>
      <c r="C51" s="29" t="s">
        <v>49</v>
      </c>
      <c r="D51" s="29" t="s">
        <v>50</v>
      </c>
      <c r="E51" s="29" t="s">
        <v>59</v>
      </c>
      <c r="F51" s="29" t="s">
        <v>98</v>
      </c>
      <c r="G51" s="29" t="s">
        <v>59</v>
      </c>
      <c r="H51" s="29" t="s">
        <v>53</v>
      </c>
      <c r="I51" s="29">
        <v>62.8</v>
      </c>
      <c r="J51" s="29">
        <v>63</v>
      </c>
      <c r="K51" s="29">
        <v>7</v>
      </c>
      <c r="L51" s="29"/>
      <c r="M51" s="29" t="s">
        <v>54</v>
      </c>
      <c r="N51" s="29"/>
      <c r="O51" s="29"/>
      <c r="P51" s="29">
        <v>100</v>
      </c>
      <c r="Q51" s="29">
        <v>105</v>
      </c>
      <c r="R51" s="29">
        <v>-112.5</v>
      </c>
      <c r="S51" s="29">
        <v>105</v>
      </c>
      <c r="T51" s="29"/>
      <c r="U51" s="29">
        <v>55</v>
      </c>
      <c r="V51" s="29">
        <v>57.5</v>
      </c>
      <c r="W51" s="29">
        <v>-60</v>
      </c>
      <c r="X51" s="29">
        <v>57.5</v>
      </c>
      <c r="Y51" s="29">
        <v>162.5</v>
      </c>
      <c r="Z51" s="29">
        <v>150</v>
      </c>
      <c r="AA51" s="29">
        <v>160</v>
      </c>
      <c r="AB51" s="29">
        <v>167.5</v>
      </c>
      <c r="AC51" s="29">
        <v>167.5</v>
      </c>
      <c r="AD51" s="30">
        <v>330</v>
      </c>
      <c r="AH51" t="e">
        <f t="shared" si="0"/>
        <v>#DIV/0!</v>
      </c>
    </row>
    <row r="52" spans="1:34" ht="15.75" thickBot="1" x14ac:dyDescent="0.3">
      <c r="A52" s="31" t="s">
        <v>47</v>
      </c>
      <c r="B52" s="32" t="s">
        <v>48</v>
      </c>
      <c r="C52" s="32" t="s">
        <v>49</v>
      </c>
      <c r="D52" s="32" t="s">
        <v>50</v>
      </c>
      <c r="E52" s="32" t="s">
        <v>59</v>
      </c>
      <c r="F52" s="32" t="s">
        <v>9</v>
      </c>
      <c r="G52" s="32" t="s">
        <v>59</v>
      </c>
      <c r="H52" s="32" t="s">
        <v>53</v>
      </c>
      <c r="I52" s="32">
        <v>61.5</v>
      </c>
      <c r="J52" s="32">
        <v>63</v>
      </c>
      <c r="K52" s="32">
        <v>8</v>
      </c>
      <c r="L52" s="32"/>
      <c r="M52" s="32" t="s">
        <v>24</v>
      </c>
      <c r="N52" s="32"/>
      <c r="O52" s="32"/>
      <c r="P52" s="32">
        <v>-100</v>
      </c>
      <c r="Q52" s="32">
        <v>-102.5</v>
      </c>
      <c r="R52" s="32">
        <v>102.5</v>
      </c>
      <c r="S52" s="32">
        <v>102.5</v>
      </c>
      <c r="T52" s="32"/>
      <c r="U52" s="32">
        <v>60</v>
      </c>
      <c r="V52" s="32">
        <v>65</v>
      </c>
      <c r="W52" s="32">
        <v>-70</v>
      </c>
      <c r="X52" s="32">
        <v>65</v>
      </c>
      <c r="Y52" s="32">
        <v>167.5</v>
      </c>
      <c r="Z52" s="32">
        <v>130</v>
      </c>
      <c r="AA52" s="32">
        <v>140</v>
      </c>
      <c r="AB52" s="32">
        <v>-145</v>
      </c>
      <c r="AC52" s="32">
        <v>140</v>
      </c>
      <c r="AD52" s="36">
        <v>307.5</v>
      </c>
      <c r="AH52" t="e">
        <f t="shared" si="0"/>
        <v>#DIV/0!</v>
      </c>
    </row>
    <row r="53" spans="1:34" x14ac:dyDescent="0.25">
      <c r="A53" s="25" t="s">
        <v>47</v>
      </c>
      <c r="B53" s="26" t="s">
        <v>48</v>
      </c>
      <c r="C53" s="26" t="s">
        <v>49</v>
      </c>
      <c r="D53" s="26" t="s">
        <v>50</v>
      </c>
      <c r="E53" s="26" t="s">
        <v>63</v>
      </c>
      <c r="F53" s="26" t="s">
        <v>158</v>
      </c>
      <c r="G53" s="26" t="s">
        <v>63</v>
      </c>
      <c r="H53" s="26" t="s">
        <v>53</v>
      </c>
      <c r="I53" s="26">
        <v>71.7</v>
      </c>
      <c r="J53" s="26">
        <v>72</v>
      </c>
      <c r="K53" s="26">
        <v>3</v>
      </c>
      <c r="L53" s="26"/>
      <c r="M53" s="26" t="s">
        <v>54</v>
      </c>
      <c r="N53" s="26"/>
      <c r="O53" s="26"/>
      <c r="P53" s="26">
        <v>162.5</v>
      </c>
      <c r="Q53" s="26">
        <v>172.5</v>
      </c>
      <c r="R53" s="26">
        <v>180</v>
      </c>
      <c r="S53" s="26">
        <v>180</v>
      </c>
      <c r="T53" s="26"/>
      <c r="U53" s="26">
        <v>95</v>
      </c>
      <c r="V53" s="26">
        <v>100</v>
      </c>
      <c r="W53" s="26">
        <v>102.5</v>
      </c>
      <c r="X53" s="26">
        <v>102.5</v>
      </c>
      <c r="Y53" s="26">
        <v>282.5</v>
      </c>
      <c r="Z53" s="26">
        <v>160</v>
      </c>
      <c r="AA53" s="26">
        <v>180</v>
      </c>
      <c r="AB53" s="26">
        <v>-190</v>
      </c>
      <c r="AC53" s="26">
        <v>180</v>
      </c>
      <c r="AD53" s="27">
        <v>462.5</v>
      </c>
      <c r="AE53" s="34">
        <v>72</v>
      </c>
      <c r="AF53">
        <f>SUM(AD53:AD77)</f>
        <v>9427.5</v>
      </c>
      <c r="AG53">
        <v>25</v>
      </c>
      <c r="AH53">
        <f t="shared" si="0"/>
        <v>377.1</v>
      </c>
    </row>
    <row r="54" spans="1:34" x14ac:dyDescent="0.25">
      <c r="A54" s="28" t="s">
        <v>47</v>
      </c>
      <c r="B54" s="29" t="s">
        <v>48</v>
      </c>
      <c r="C54" s="29" t="s">
        <v>49</v>
      </c>
      <c r="D54" s="29" t="s">
        <v>50</v>
      </c>
      <c r="E54" s="29" t="s">
        <v>113</v>
      </c>
      <c r="F54" s="29" t="s">
        <v>139</v>
      </c>
      <c r="G54" s="29" t="s">
        <v>113</v>
      </c>
      <c r="H54" s="29" t="s">
        <v>53</v>
      </c>
      <c r="I54" s="29">
        <v>70</v>
      </c>
      <c r="J54" s="29">
        <v>72</v>
      </c>
      <c r="K54" s="29">
        <v>11</v>
      </c>
      <c r="L54" s="29"/>
      <c r="M54" s="29" t="s">
        <v>54</v>
      </c>
      <c r="N54" s="29"/>
      <c r="O54" s="29"/>
      <c r="P54" s="29">
        <v>150</v>
      </c>
      <c r="Q54" s="29">
        <v>157.5</v>
      </c>
      <c r="R54" s="29">
        <v>162.5</v>
      </c>
      <c r="S54" s="29">
        <v>162.5</v>
      </c>
      <c r="T54" s="29"/>
      <c r="U54" s="29">
        <v>70</v>
      </c>
      <c r="V54" s="29">
        <v>75</v>
      </c>
      <c r="W54" s="29">
        <v>80</v>
      </c>
      <c r="X54" s="29">
        <v>80</v>
      </c>
      <c r="Y54" s="29">
        <v>242.5</v>
      </c>
      <c r="Z54" s="29">
        <v>165</v>
      </c>
      <c r="AA54" s="29">
        <v>177.5</v>
      </c>
      <c r="AB54" s="29">
        <v>182.5</v>
      </c>
      <c r="AC54" s="29">
        <v>182.5</v>
      </c>
      <c r="AD54" s="30">
        <v>425</v>
      </c>
      <c r="AH54" t="e">
        <f t="shared" si="0"/>
        <v>#DIV/0!</v>
      </c>
    </row>
    <row r="55" spans="1:34" x14ac:dyDescent="0.25">
      <c r="A55" s="28" t="s">
        <v>47</v>
      </c>
      <c r="B55" s="29" t="s">
        <v>48</v>
      </c>
      <c r="C55" s="29" t="s">
        <v>49</v>
      </c>
      <c r="D55" s="29" t="s">
        <v>50</v>
      </c>
      <c r="E55" s="29" t="s">
        <v>55</v>
      </c>
      <c r="F55" s="29" t="s">
        <v>150</v>
      </c>
      <c r="G55" s="29" t="s">
        <v>55</v>
      </c>
      <c r="H55" s="29" t="s">
        <v>53</v>
      </c>
      <c r="I55" s="29">
        <v>71.2</v>
      </c>
      <c r="J55" s="29">
        <v>72</v>
      </c>
      <c r="K55" s="29">
        <v>4</v>
      </c>
      <c r="L55" s="29"/>
      <c r="M55" s="29" t="s">
        <v>54</v>
      </c>
      <c r="N55" s="29"/>
      <c r="O55" s="29"/>
      <c r="P55" s="29">
        <v>120</v>
      </c>
      <c r="Q55" s="29">
        <v>127.5</v>
      </c>
      <c r="R55" s="29">
        <v>130</v>
      </c>
      <c r="S55" s="29">
        <v>130</v>
      </c>
      <c r="T55" s="29"/>
      <c r="U55" s="29">
        <v>82.5</v>
      </c>
      <c r="V55" s="29">
        <v>87.5</v>
      </c>
      <c r="W55" s="29">
        <v>90</v>
      </c>
      <c r="X55" s="29">
        <v>90</v>
      </c>
      <c r="Y55" s="29">
        <v>220</v>
      </c>
      <c r="Z55" s="29">
        <v>170</v>
      </c>
      <c r="AA55" s="29">
        <v>180</v>
      </c>
      <c r="AB55" s="29">
        <v>187.5</v>
      </c>
      <c r="AC55" s="29">
        <v>187.5</v>
      </c>
      <c r="AD55" s="30">
        <v>407.5</v>
      </c>
      <c r="AH55" t="e">
        <f t="shared" si="0"/>
        <v>#DIV/0!</v>
      </c>
    </row>
    <row r="56" spans="1:34" x14ac:dyDescent="0.25">
      <c r="A56" s="28" t="s">
        <v>47</v>
      </c>
      <c r="B56" s="29" t="s">
        <v>48</v>
      </c>
      <c r="C56" s="29" t="s">
        <v>49</v>
      </c>
      <c r="D56" s="29" t="s">
        <v>50</v>
      </c>
      <c r="E56" s="29" t="s">
        <v>51</v>
      </c>
      <c r="F56" s="29" t="s">
        <v>132</v>
      </c>
      <c r="G56" s="29" t="s">
        <v>51</v>
      </c>
      <c r="H56" s="29" t="s">
        <v>53</v>
      </c>
      <c r="I56" s="29">
        <v>71.099999999999994</v>
      </c>
      <c r="J56" s="29">
        <v>72</v>
      </c>
      <c r="K56" s="29">
        <v>7</v>
      </c>
      <c r="L56" s="29"/>
      <c r="M56" s="29" t="s">
        <v>54</v>
      </c>
      <c r="N56" s="29"/>
      <c r="O56" s="29"/>
      <c r="P56" s="29">
        <v>145</v>
      </c>
      <c r="Q56" s="29">
        <v>155</v>
      </c>
      <c r="R56" s="29">
        <v>160</v>
      </c>
      <c r="S56" s="29">
        <v>160</v>
      </c>
      <c r="T56" s="29"/>
      <c r="U56" s="29">
        <v>65</v>
      </c>
      <c r="V56" s="29">
        <v>70</v>
      </c>
      <c r="W56" s="29">
        <v>72.5</v>
      </c>
      <c r="X56" s="29">
        <v>72.5</v>
      </c>
      <c r="Y56" s="29">
        <v>232.5</v>
      </c>
      <c r="Z56" s="29">
        <v>152.5</v>
      </c>
      <c r="AA56" s="29">
        <v>162.5</v>
      </c>
      <c r="AB56" s="29">
        <v>172.5</v>
      </c>
      <c r="AC56" s="29">
        <v>172.5</v>
      </c>
      <c r="AD56" s="30">
        <v>405</v>
      </c>
      <c r="AH56" t="e">
        <f t="shared" si="0"/>
        <v>#DIV/0!</v>
      </c>
    </row>
    <row r="57" spans="1:34" x14ac:dyDescent="0.25">
      <c r="A57" s="28" t="s">
        <v>47</v>
      </c>
      <c r="B57" s="29" t="s">
        <v>48</v>
      </c>
      <c r="C57" s="29" t="s">
        <v>49</v>
      </c>
      <c r="D57" s="29" t="s">
        <v>50</v>
      </c>
      <c r="E57" s="29" t="s">
        <v>92</v>
      </c>
      <c r="F57" s="29" t="s">
        <v>93</v>
      </c>
      <c r="G57" s="29" t="s">
        <v>92</v>
      </c>
      <c r="H57" s="29" t="s">
        <v>53</v>
      </c>
      <c r="I57" s="29">
        <v>69.599999999999994</v>
      </c>
      <c r="J57" s="29">
        <v>72</v>
      </c>
      <c r="K57" s="29">
        <v>33</v>
      </c>
      <c r="L57" s="29"/>
      <c r="M57" s="29" t="s">
        <v>54</v>
      </c>
      <c r="N57" s="29"/>
      <c r="O57" s="29"/>
      <c r="P57" s="29">
        <v>140</v>
      </c>
      <c r="Q57" s="29">
        <v>150</v>
      </c>
      <c r="R57" s="29">
        <v>160</v>
      </c>
      <c r="S57" s="29">
        <v>160</v>
      </c>
      <c r="T57" s="29"/>
      <c r="U57" s="29">
        <v>65</v>
      </c>
      <c r="V57" s="29">
        <v>70</v>
      </c>
      <c r="W57" s="29">
        <v>-75</v>
      </c>
      <c r="X57" s="29">
        <v>70</v>
      </c>
      <c r="Y57" s="29">
        <v>230</v>
      </c>
      <c r="Z57" s="29">
        <v>160</v>
      </c>
      <c r="AA57" s="29">
        <v>170</v>
      </c>
      <c r="AB57" s="29">
        <v>-175</v>
      </c>
      <c r="AC57" s="29">
        <v>170</v>
      </c>
      <c r="AD57" s="30">
        <v>400</v>
      </c>
      <c r="AH57" t="e">
        <f t="shared" si="0"/>
        <v>#DIV/0!</v>
      </c>
    </row>
    <row r="58" spans="1:34" x14ac:dyDescent="0.25">
      <c r="A58" s="28" t="s">
        <v>47</v>
      </c>
      <c r="B58" s="29" t="s">
        <v>48</v>
      </c>
      <c r="C58" s="29" t="s">
        <v>49</v>
      </c>
      <c r="D58" s="29" t="s">
        <v>50</v>
      </c>
      <c r="E58" s="29" t="s">
        <v>59</v>
      </c>
      <c r="F58" s="29" t="s">
        <v>143</v>
      </c>
      <c r="G58" s="29" t="s">
        <v>59</v>
      </c>
      <c r="H58" s="29" t="s">
        <v>53</v>
      </c>
      <c r="I58" s="29">
        <v>71.7</v>
      </c>
      <c r="J58" s="29">
        <v>72</v>
      </c>
      <c r="K58" s="29">
        <v>9</v>
      </c>
      <c r="L58" s="29"/>
      <c r="M58" s="29" t="s">
        <v>54</v>
      </c>
      <c r="N58" s="29"/>
      <c r="O58" s="29"/>
      <c r="P58" s="29">
        <v>130</v>
      </c>
      <c r="Q58" s="29">
        <v>-135</v>
      </c>
      <c r="R58" s="29">
        <v>-135</v>
      </c>
      <c r="S58" s="29">
        <v>130</v>
      </c>
      <c r="T58" s="29"/>
      <c r="U58" s="29">
        <v>82.5</v>
      </c>
      <c r="V58" s="29">
        <v>-85</v>
      </c>
      <c r="W58" s="29">
        <v>85</v>
      </c>
      <c r="X58" s="29">
        <v>85</v>
      </c>
      <c r="Y58" s="29">
        <v>215</v>
      </c>
      <c r="Z58" s="29">
        <v>170</v>
      </c>
      <c r="AA58" s="29">
        <v>180</v>
      </c>
      <c r="AB58" s="29">
        <v>185</v>
      </c>
      <c r="AC58" s="29">
        <v>185</v>
      </c>
      <c r="AD58" s="30">
        <v>400</v>
      </c>
      <c r="AH58" t="e">
        <f t="shared" si="0"/>
        <v>#DIV/0!</v>
      </c>
    </row>
    <row r="59" spans="1:34" x14ac:dyDescent="0.25">
      <c r="A59" s="28" t="s">
        <v>47</v>
      </c>
      <c r="B59" s="29" t="s">
        <v>48</v>
      </c>
      <c r="C59" s="29" t="s">
        <v>49</v>
      </c>
      <c r="D59" s="29" t="s">
        <v>50</v>
      </c>
      <c r="E59" s="29" t="s">
        <v>94</v>
      </c>
      <c r="F59" s="29" t="s">
        <v>135</v>
      </c>
      <c r="G59" s="29" t="s">
        <v>94</v>
      </c>
      <c r="H59" s="29" t="s">
        <v>53</v>
      </c>
      <c r="I59" s="29">
        <v>69.5</v>
      </c>
      <c r="J59" s="29">
        <v>72</v>
      </c>
      <c r="K59" s="29">
        <v>10</v>
      </c>
      <c r="L59" s="29"/>
      <c r="M59" s="29" t="s">
        <v>54</v>
      </c>
      <c r="N59" s="29"/>
      <c r="O59" s="29"/>
      <c r="P59" s="29">
        <v>145</v>
      </c>
      <c r="Q59" s="29">
        <v>152.5</v>
      </c>
      <c r="R59" s="29">
        <v>-155</v>
      </c>
      <c r="S59" s="29">
        <v>152.5</v>
      </c>
      <c r="T59" s="29"/>
      <c r="U59" s="29">
        <v>75</v>
      </c>
      <c r="V59" s="29">
        <v>80</v>
      </c>
      <c r="W59" s="29">
        <v>82.5</v>
      </c>
      <c r="X59" s="29">
        <v>82.5</v>
      </c>
      <c r="Y59" s="29">
        <v>235</v>
      </c>
      <c r="Z59" s="29">
        <v>152.5</v>
      </c>
      <c r="AA59" s="29">
        <v>-160</v>
      </c>
      <c r="AB59" s="29">
        <v>160</v>
      </c>
      <c r="AC59" s="29">
        <v>160</v>
      </c>
      <c r="AD59" s="30">
        <v>395</v>
      </c>
      <c r="AH59" t="e">
        <f t="shared" si="0"/>
        <v>#DIV/0!</v>
      </c>
    </row>
    <row r="60" spans="1:34" x14ac:dyDescent="0.25">
      <c r="A60" s="28" t="s">
        <v>47</v>
      </c>
      <c r="B60" s="29" t="s">
        <v>48</v>
      </c>
      <c r="C60" s="29" t="s">
        <v>49</v>
      </c>
      <c r="D60" s="29" t="s">
        <v>50</v>
      </c>
      <c r="E60" s="29" t="s">
        <v>55</v>
      </c>
      <c r="F60" s="29" t="s">
        <v>151</v>
      </c>
      <c r="G60" s="29" t="s">
        <v>55</v>
      </c>
      <c r="H60" s="29" t="s">
        <v>53</v>
      </c>
      <c r="I60" s="29">
        <v>70.900000000000006</v>
      </c>
      <c r="J60" s="29">
        <v>72</v>
      </c>
      <c r="K60" s="29">
        <v>37</v>
      </c>
      <c r="L60" s="29"/>
      <c r="M60" s="29" t="s">
        <v>54</v>
      </c>
      <c r="N60" s="29"/>
      <c r="O60" s="29"/>
      <c r="P60" s="29">
        <v>-145</v>
      </c>
      <c r="Q60" s="29">
        <v>150</v>
      </c>
      <c r="R60" s="29">
        <v>-156</v>
      </c>
      <c r="S60" s="29">
        <v>150</v>
      </c>
      <c r="T60" s="29"/>
      <c r="U60" s="29">
        <v>65</v>
      </c>
      <c r="V60" s="29">
        <v>67.5</v>
      </c>
      <c r="W60" s="29">
        <v>-72.5</v>
      </c>
      <c r="X60" s="29">
        <v>67.5</v>
      </c>
      <c r="Y60" s="29">
        <v>217.5</v>
      </c>
      <c r="Z60" s="29">
        <v>157.5</v>
      </c>
      <c r="AA60" s="29">
        <v>167.5</v>
      </c>
      <c r="AB60" s="29">
        <v>172.5</v>
      </c>
      <c r="AC60" s="29">
        <v>172.5</v>
      </c>
      <c r="AD60" s="30">
        <v>390</v>
      </c>
      <c r="AH60" t="e">
        <f t="shared" si="0"/>
        <v>#DIV/0!</v>
      </c>
    </row>
    <row r="61" spans="1:34" x14ac:dyDescent="0.25">
      <c r="A61" s="28" t="s">
        <v>47</v>
      </c>
      <c r="B61" s="29" t="s">
        <v>48</v>
      </c>
      <c r="C61" s="29" t="s">
        <v>49</v>
      </c>
      <c r="D61" s="29" t="s">
        <v>50</v>
      </c>
      <c r="E61" s="29" t="s">
        <v>55</v>
      </c>
      <c r="F61" s="29" t="s">
        <v>152</v>
      </c>
      <c r="G61" s="29" t="s">
        <v>55</v>
      </c>
      <c r="H61" s="29" t="s">
        <v>53</v>
      </c>
      <c r="I61" s="29">
        <v>69.5</v>
      </c>
      <c r="J61" s="29">
        <v>72</v>
      </c>
      <c r="K61" s="29">
        <v>5</v>
      </c>
      <c r="L61" s="29"/>
      <c r="M61" s="29" t="s">
        <v>70</v>
      </c>
      <c r="N61" s="29"/>
      <c r="O61" s="29"/>
      <c r="P61" s="29">
        <v>130</v>
      </c>
      <c r="Q61" s="29">
        <v>-140</v>
      </c>
      <c r="R61" s="29">
        <v>-140</v>
      </c>
      <c r="S61" s="29">
        <v>130</v>
      </c>
      <c r="T61" s="29"/>
      <c r="U61" s="29">
        <v>65</v>
      </c>
      <c r="V61" s="29">
        <v>70</v>
      </c>
      <c r="W61" s="29">
        <v>72.5</v>
      </c>
      <c r="X61" s="29">
        <v>72.5</v>
      </c>
      <c r="Y61" s="29">
        <v>202.5</v>
      </c>
      <c r="Z61" s="29">
        <v>165</v>
      </c>
      <c r="AA61" s="29">
        <v>180</v>
      </c>
      <c r="AB61" s="29">
        <v>187.5</v>
      </c>
      <c r="AC61" s="29">
        <v>187.5</v>
      </c>
      <c r="AD61" s="30">
        <v>390</v>
      </c>
      <c r="AH61" t="e">
        <f t="shared" si="0"/>
        <v>#DIV/0!</v>
      </c>
    </row>
    <row r="62" spans="1:34" x14ac:dyDescent="0.25">
      <c r="A62" s="28" t="s">
        <v>47</v>
      </c>
      <c r="B62" s="29" t="s">
        <v>48</v>
      </c>
      <c r="C62" s="29" t="s">
        <v>49</v>
      </c>
      <c r="D62" s="29" t="s">
        <v>50</v>
      </c>
      <c r="E62" s="29" t="s">
        <v>92</v>
      </c>
      <c r="F62" s="29" t="s">
        <v>156</v>
      </c>
      <c r="G62" s="29" t="s">
        <v>92</v>
      </c>
      <c r="H62" s="29" t="s">
        <v>53</v>
      </c>
      <c r="I62" s="29">
        <v>70.5</v>
      </c>
      <c r="J62" s="29">
        <v>72</v>
      </c>
      <c r="K62" s="29">
        <v>8</v>
      </c>
      <c r="L62" s="29"/>
      <c r="M62" s="29" t="s">
        <v>54</v>
      </c>
      <c r="N62" s="29"/>
      <c r="O62" s="29"/>
      <c r="P62" s="29">
        <v>130</v>
      </c>
      <c r="Q62" s="29">
        <v>140</v>
      </c>
      <c r="R62" s="29">
        <v>-150</v>
      </c>
      <c r="S62" s="29">
        <v>140</v>
      </c>
      <c r="T62" s="29"/>
      <c r="U62" s="29">
        <v>60</v>
      </c>
      <c r="V62" s="29">
        <v>65</v>
      </c>
      <c r="W62" s="29">
        <v>-70</v>
      </c>
      <c r="X62" s="29">
        <v>65</v>
      </c>
      <c r="Y62" s="29">
        <v>205</v>
      </c>
      <c r="Z62" s="29">
        <v>160</v>
      </c>
      <c r="AA62" s="29">
        <v>170</v>
      </c>
      <c r="AB62" s="29">
        <v>180</v>
      </c>
      <c r="AC62" s="29">
        <v>180</v>
      </c>
      <c r="AD62" s="30">
        <v>385</v>
      </c>
      <c r="AH62" t="e">
        <f t="shared" si="0"/>
        <v>#DIV/0!</v>
      </c>
    </row>
    <row r="63" spans="1:34" x14ac:dyDescent="0.25">
      <c r="A63" s="28" t="s">
        <v>47</v>
      </c>
      <c r="B63" s="29" t="s">
        <v>48</v>
      </c>
      <c r="C63" s="29" t="s">
        <v>49</v>
      </c>
      <c r="D63" s="29" t="s">
        <v>50</v>
      </c>
      <c r="E63" s="29" t="s">
        <v>55</v>
      </c>
      <c r="F63" s="29" t="s">
        <v>76</v>
      </c>
      <c r="G63" s="29" t="s">
        <v>55</v>
      </c>
      <c r="H63" s="29" t="s">
        <v>53</v>
      </c>
      <c r="I63" s="29">
        <v>71.7</v>
      </c>
      <c r="J63" s="29">
        <v>72</v>
      </c>
      <c r="K63" s="29">
        <v>35</v>
      </c>
      <c r="L63" s="29"/>
      <c r="M63" s="29" t="s">
        <v>54</v>
      </c>
      <c r="N63" s="29"/>
      <c r="O63" s="29"/>
      <c r="P63" s="29">
        <v>135</v>
      </c>
      <c r="Q63" s="29">
        <v>145</v>
      </c>
      <c r="R63" s="29">
        <v>150</v>
      </c>
      <c r="S63" s="29">
        <v>150</v>
      </c>
      <c r="T63" s="29"/>
      <c r="U63" s="29">
        <v>62.5</v>
      </c>
      <c r="V63" s="29">
        <v>67.5</v>
      </c>
      <c r="W63" s="29">
        <v>-70</v>
      </c>
      <c r="X63" s="29">
        <v>67.5</v>
      </c>
      <c r="Y63" s="29">
        <v>217.5</v>
      </c>
      <c r="Z63" s="29">
        <v>155</v>
      </c>
      <c r="AA63" s="29">
        <v>165</v>
      </c>
      <c r="AB63" s="29">
        <v>-172.5</v>
      </c>
      <c r="AC63" s="29">
        <v>165</v>
      </c>
      <c r="AD63" s="30">
        <v>382.5</v>
      </c>
      <c r="AH63" t="e">
        <f t="shared" si="0"/>
        <v>#DIV/0!</v>
      </c>
    </row>
    <row r="64" spans="1:34" x14ac:dyDescent="0.25">
      <c r="A64" s="28" t="s">
        <v>47</v>
      </c>
      <c r="B64" s="29" t="s">
        <v>48</v>
      </c>
      <c r="C64" s="29" t="s">
        <v>49</v>
      </c>
      <c r="D64" s="29" t="s">
        <v>50</v>
      </c>
      <c r="E64" s="29" t="s">
        <v>72</v>
      </c>
      <c r="F64" s="29" t="s">
        <v>131</v>
      </c>
      <c r="G64" s="29" t="s">
        <v>72</v>
      </c>
      <c r="H64" s="29" t="s">
        <v>53</v>
      </c>
      <c r="I64" s="29">
        <v>65.099999999999994</v>
      </c>
      <c r="J64" s="29">
        <v>72</v>
      </c>
      <c r="K64" s="29">
        <v>1</v>
      </c>
      <c r="L64" s="29"/>
      <c r="M64" s="29" t="s">
        <v>54</v>
      </c>
      <c r="N64" s="29"/>
      <c r="O64" s="29"/>
      <c r="P64" s="29">
        <v>130</v>
      </c>
      <c r="Q64" s="29">
        <v>135</v>
      </c>
      <c r="R64" s="29">
        <v>-140</v>
      </c>
      <c r="S64" s="29">
        <v>135</v>
      </c>
      <c r="T64" s="29"/>
      <c r="U64" s="29">
        <v>77.5</v>
      </c>
      <c r="V64" s="29">
        <v>82.5</v>
      </c>
      <c r="W64" s="29">
        <v>-85</v>
      </c>
      <c r="X64" s="29">
        <v>82.5</v>
      </c>
      <c r="Y64" s="29">
        <v>217.5</v>
      </c>
      <c r="Z64" s="29">
        <v>155</v>
      </c>
      <c r="AA64" s="29">
        <v>162.5</v>
      </c>
      <c r="AB64" s="29">
        <v>165</v>
      </c>
      <c r="AC64" s="29">
        <v>165</v>
      </c>
      <c r="AD64" s="30">
        <v>382.5</v>
      </c>
      <c r="AH64" t="e">
        <f t="shared" si="0"/>
        <v>#DIV/0!</v>
      </c>
    </row>
    <row r="65" spans="1:34" x14ac:dyDescent="0.25">
      <c r="A65" s="28" t="s">
        <v>47</v>
      </c>
      <c r="B65" s="29" t="s">
        <v>48</v>
      </c>
      <c r="C65" s="29" t="s">
        <v>49</v>
      </c>
      <c r="D65" s="29" t="s">
        <v>50</v>
      </c>
      <c r="E65" s="29" t="s">
        <v>72</v>
      </c>
      <c r="F65" s="29" t="s">
        <v>133</v>
      </c>
      <c r="G65" s="29" t="s">
        <v>72</v>
      </c>
      <c r="H65" s="29" t="s">
        <v>53</v>
      </c>
      <c r="I65" s="29">
        <v>71.400000000000006</v>
      </c>
      <c r="J65" s="29">
        <v>72</v>
      </c>
      <c r="K65" s="29">
        <v>6</v>
      </c>
      <c r="L65" s="29"/>
      <c r="M65" s="29" t="s">
        <v>54</v>
      </c>
      <c r="N65" s="29"/>
      <c r="O65" s="29"/>
      <c r="P65" s="29">
        <v>140</v>
      </c>
      <c r="Q65" s="29">
        <v>-150</v>
      </c>
      <c r="R65" s="29">
        <v>150</v>
      </c>
      <c r="S65" s="29">
        <v>150</v>
      </c>
      <c r="T65" s="29"/>
      <c r="U65" s="29">
        <v>70</v>
      </c>
      <c r="V65" s="29">
        <v>-75</v>
      </c>
      <c r="W65" s="29">
        <v>75</v>
      </c>
      <c r="X65" s="29">
        <v>75</v>
      </c>
      <c r="Y65" s="29">
        <v>225</v>
      </c>
      <c r="Z65" s="29">
        <v>135</v>
      </c>
      <c r="AA65" s="29">
        <v>147.5</v>
      </c>
      <c r="AB65" s="29">
        <v>157.5</v>
      </c>
      <c r="AC65" s="29">
        <v>157.5</v>
      </c>
      <c r="AD65" s="30">
        <v>382.5</v>
      </c>
      <c r="AH65" t="e">
        <f t="shared" si="0"/>
        <v>#DIV/0!</v>
      </c>
    </row>
    <row r="66" spans="1:34" x14ac:dyDescent="0.25">
      <c r="A66" s="28" t="s">
        <v>47</v>
      </c>
      <c r="B66" s="29" t="s">
        <v>48</v>
      </c>
      <c r="C66" s="29" t="s">
        <v>49</v>
      </c>
      <c r="D66" s="29" t="s">
        <v>50</v>
      </c>
      <c r="E66" s="29" t="s">
        <v>55</v>
      </c>
      <c r="F66" s="29" t="s">
        <v>100</v>
      </c>
      <c r="G66" s="29" t="s">
        <v>55</v>
      </c>
      <c r="H66" s="29" t="s">
        <v>53</v>
      </c>
      <c r="I66" s="29">
        <v>71.900000000000006</v>
      </c>
      <c r="J66" s="29">
        <v>72</v>
      </c>
      <c r="K66" s="29">
        <v>34</v>
      </c>
      <c r="L66" s="29"/>
      <c r="M66" s="29" t="s">
        <v>54</v>
      </c>
      <c r="N66" s="29"/>
      <c r="O66" s="29"/>
      <c r="P66" s="29">
        <v>147.5</v>
      </c>
      <c r="Q66" s="29">
        <v>152.5</v>
      </c>
      <c r="R66" s="29">
        <v>155</v>
      </c>
      <c r="S66" s="29">
        <v>155</v>
      </c>
      <c r="T66" s="29"/>
      <c r="U66" s="29">
        <v>60</v>
      </c>
      <c r="V66" s="29">
        <v>62.5</v>
      </c>
      <c r="W66" s="29">
        <v>65</v>
      </c>
      <c r="X66" s="29">
        <v>65</v>
      </c>
      <c r="Y66" s="29">
        <v>220</v>
      </c>
      <c r="Z66" s="29">
        <v>147.5</v>
      </c>
      <c r="AA66" s="29">
        <v>155</v>
      </c>
      <c r="AB66" s="29">
        <v>160</v>
      </c>
      <c r="AC66" s="29">
        <v>160</v>
      </c>
      <c r="AD66" s="30">
        <v>380</v>
      </c>
      <c r="AH66" t="e">
        <f t="shared" si="0"/>
        <v>#DIV/0!</v>
      </c>
    </row>
    <row r="67" spans="1:34" x14ac:dyDescent="0.25">
      <c r="A67" s="28" t="s">
        <v>47</v>
      </c>
      <c r="B67" s="29" t="s">
        <v>48</v>
      </c>
      <c r="C67" s="29" t="s">
        <v>49</v>
      </c>
      <c r="D67" s="29" t="s">
        <v>50</v>
      </c>
      <c r="E67" s="29" t="s">
        <v>92</v>
      </c>
      <c r="F67" s="29" t="s">
        <v>153</v>
      </c>
      <c r="G67" s="29" t="s">
        <v>92</v>
      </c>
      <c r="H67" s="29" t="s">
        <v>53</v>
      </c>
      <c r="I67" s="29">
        <v>70.599999999999994</v>
      </c>
      <c r="J67" s="29">
        <v>72</v>
      </c>
      <c r="K67" s="29">
        <v>2</v>
      </c>
      <c r="L67" s="29"/>
      <c r="M67" s="29" t="s">
        <v>54</v>
      </c>
      <c r="N67" s="29"/>
      <c r="O67" s="29"/>
      <c r="P67" s="29">
        <v>135</v>
      </c>
      <c r="Q67" s="29">
        <v>142.5</v>
      </c>
      <c r="R67" s="29">
        <v>-150</v>
      </c>
      <c r="S67" s="29">
        <v>142.5</v>
      </c>
      <c r="T67" s="29"/>
      <c r="U67" s="29">
        <v>82.5</v>
      </c>
      <c r="V67" s="29">
        <v>-87.5</v>
      </c>
      <c r="W67" s="29">
        <v>-87.5</v>
      </c>
      <c r="X67" s="29">
        <v>82.5</v>
      </c>
      <c r="Y67" s="29">
        <v>225</v>
      </c>
      <c r="Z67" s="29">
        <v>140</v>
      </c>
      <c r="AA67" s="29">
        <v>150</v>
      </c>
      <c r="AB67" s="29">
        <v>155</v>
      </c>
      <c r="AC67" s="29">
        <v>155</v>
      </c>
      <c r="AD67" s="30">
        <v>380</v>
      </c>
      <c r="AH67" t="e">
        <f t="shared" ref="AH67:AH107" si="1">SUM(AF67)/AG67</f>
        <v>#DIV/0!</v>
      </c>
    </row>
    <row r="68" spans="1:34" x14ac:dyDescent="0.25">
      <c r="A68" s="28" t="s">
        <v>47</v>
      </c>
      <c r="B68" s="29" t="s">
        <v>48</v>
      </c>
      <c r="C68" s="29" t="s">
        <v>49</v>
      </c>
      <c r="D68" s="29" t="s">
        <v>50</v>
      </c>
      <c r="E68" s="29" t="s">
        <v>72</v>
      </c>
      <c r="F68" s="29" t="s">
        <v>108</v>
      </c>
      <c r="G68" s="29" t="s">
        <v>72</v>
      </c>
      <c r="H68" s="29" t="s">
        <v>53</v>
      </c>
      <c r="I68" s="29">
        <v>71.5</v>
      </c>
      <c r="J68" s="29">
        <v>72</v>
      </c>
      <c r="K68" s="29">
        <v>26</v>
      </c>
      <c r="L68" s="29"/>
      <c r="M68" s="29" t="s">
        <v>54</v>
      </c>
      <c r="N68" s="29"/>
      <c r="O68" s="29"/>
      <c r="P68" s="29">
        <v>130</v>
      </c>
      <c r="Q68" s="29">
        <v>135</v>
      </c>
      <c r="R68" s="29">
        <v>-140</v>
      </c>
      <c r="S68" s="29">
        <v>135</v>
      </c>
      <c r="T68" s="29"/>
      <c r="U68" s="29">
        <v>50</v>
      </c>
      <c r="V68" s="29">
        <v>-60</v>
      </c>
      <c r="W68" s="29">
        <v>60</v>
      </c>
      <c r="X68" s="29">
        <v>60</v>
      </c>
      <c r="Y68" s="29">
        <v>195</v>
      </c>
      <c r="Z68" s="29">
        <v>150</v>
      </c>
      <c r="AA68" s="29">
        <v>155</v>
      </c>
      <c r="AB68" s="29">
        <v>170</v>
      </c>
      <c r="AC68" s="29">
        <v>170</v>
      </c>
      <c r="AD68" s="30">
        <v>365</v>
      </c>
      <c r="AH68" t="e">
        <f t="shared" si="1"/>
        <v>#DIV/0!</v>
      </c>
    </row>
    <row r="69" spans="1:34" x14ac:dyDescent="0.25">
      <c r="A69" s="28" t="s">
        <v>47</v>
      </c>
      <c r="B69" s="29" t="s">
        <v>48</v>
      </c>
      <c r="C69" s="29" t="s">
        <v>49</v>
      </c>
      <c r="D69" s="29" t="s">
        <v>50</v>
      </c>
      <c r="E69" s="29" t="s">
        <v>113</v>
      </c>
      <c r="F69" s="29" t="s">
        <v>116</v>
      </c>
      <c r="G69" s="29" t="s">
        <v>113</v>
      </c>
      <c r="H69" s="29" t="s">
        <v>53</v>
      </c>
      <c r="I69" s="29">
        <v>68.8</v>
      </c>
      <c r="J69" s="29">
        <v>72</v>
      </c>
      <c r="K69" s="29">
        <v>27</v>
      </c>
      <c r="L69" s="29"/>
      <c r="M69" s="29" t="s">
        <v>54</v>
      </c>
      <c r="N69" s="29"/>
      <c r="O69" s="29"/>
      <c r="P69" s="29">
        <v>130</v>
      </c>
      <c r="Q69" s="29">
        <v>135</v>
      </c>
      <c r="R69" s="29">
        <v>140</v>
      </c>
      <c r="S69" s="29">
        <v>140</v>
      </c>
      <c r="T69" s="29"/>
      <c r="U69" s="29">
        <v>70</v>
      </c>
      <c r="V69" s="29">
        <v>72.5</v>
      </c>
      <c r="W69" s="29">
        <v>75</v>
      </c>
      <c r="X69" s="29">
        <v>75</v>
      </c>
      <c r="Y69" s="29">
        <v>215</v>
      </c>
      <c r="Z69" s="29">
        <v>140</v>
      </c>
      <c r="AA69" s="29">
        <v>145</v>
      </c>
      <c r="AB69" s="29">
        <v>150</v>
      </c>
      <c r="AC69" s="29">
        <v>150</v>
      </c>
      <c r="AD69" s="30">
        <v>365</v>
      </c>
      <c r="AH69" t="e">
        <f t="shared" si="1"/>
        <v>#DIV/0!</v>
      </c>
    </row>
    <row r="70" spans="1:34" x14ac:dyDescent="0.25">
      <c r="A70" s="28" t="s">
        <v>47</v>
      </c>
      <c r="B70" s="29" t="s">
        <v>48</v>
      </c>
      <c r="C70" s="29" t="s">
        <v>49</v>
      </c>
      <c r="D70" s="29" t="s">
        <v>50</v>
      </c>
      <c r="E70" s="29" t="s">
        <v>51</v>
      </c>
      <c r="F70" s="29" t="s">
        <v>62</v>
      </c>
      <c r="G70" s="29" t="s">
        <v>51</v>
      </c>
      <c r="H70" s="29" t="s">
        <v>53</v>
      </c>
      <c r="I70" s="29">
        <v>71.2</v>
      </c>
      <c r="J70" s="29">
        <v>72</v>
      </c>
      <c r="K70" s="29">
        <v>31</v>
      </c>
      <c r="L70" s="29"/>
      <c r="M70" s="29" t="s">
        <v>24</v>
      </c>
      <c r="N70" s="29"/>
      <c r="O70" s="29"/>
      <c r="P70" s="29">
        <v>110</v>
      </c>
      <c r="Q70" s="29">
        <v>115</v>
      </c>
      <c r="R70" s="29">
        <v>122.5</v>
      </c>
      <c r="S70" s="29">
        <v>122.5</v>
      </c>
      <c r="T70" s="29"/>
      <c r="U70" s="29">
        <v>65</v>
      </c>
      <c r="V70" s="29">
        <v>72.5</v>
      </c>
      <c r="W70" s="29">
        <v>-75</v>
      </c>
      <c r="X70" s="29">
        <v>72.5</v>
      </c>
      <c r="Y70" s="29">
        <v>195</v>
      </c>
      <c r="Z70" s="29">
        <v>150</v>
      </c>
      <c r="AA70" s="29">
        <v>160</v>
      </c>
      <c r="AB70" s="29">
        <v>-165</v>
      </c>
      <c r="AC70" s="29">
        <v>160</v>
      </c>
      <c r="AD70" s="30">
        <v>355</v>
      </c>
      <c r="AH70" t="e">
        <f t="shared" si="1"/>
        <v>#DIV/0!</v>
      </c>
    </row>
    <row r="71" spans="1:34" x14ac:dyDescent="0.25">
      <c r="A71" s="28" t="s">
        <v>47</v>
      </c>
      <c r="B71" s="29" t="s">
        <v>48</v>
      </c>
      <c r="C71" s="29" t="s">
        <v>49</v>
      </c>
      <c r="D71" s="29" t="s">
        <v>50</v>
      </c>
      <c r="E71" s="29" t="s">
        <v>59</v>
      </c>
      <c r="F71" s="29" t="s">
        <v>115</v>
      </c>
      <c r="G71" s="29" t="s">
        <v>59</v>
      </c>
      <c r="H71" s="29" t="s">
        <v>53</v>
      </c>
      <c r="I71" s="29">
        <v>71.7</v>
      </c>
      <c r="J71" s="29">
        <v>72</v>
      </c>
      <c r="K71" s="29">
        <v>32</v>
      </c>
      <c r="L71" s="29"/>
      <c r="M71" s="29" t="s">
        <v>54</v>
      </c>
      <c r="N71" s="29"/>
      <c r="O71" s="29"/>
      <c r="P71" s="29">
        <v>132.5</v>
      </c>
      <c r="Q71" s="29">
        <v>-137.5</v>
      </c>
      <c r="R71" s="29">
        <v>-137.5</v>
      </c>
      <c r="S71" s="29">
        <v>132.5</v>
      </c>
      <c r="T71" s="29"/>
      <c r="U71" s="29">
        <v>72.5</v>
      </c>
      <c r="V71" s="29">
        <v>-75</v>
      </c>
      <c r="W71" s="29">
        <v>75</v>
      </c>
      <c r="X71" s="29">
        <v>75</v>
      </c>
      <c r="Y71" s="29">
        <v>207.5</v>
      </c>
      <c r="Z71" s="29">
        <v>140</v>
      </c>
      <c r="AA71" s="29">
        <v>147.5</v>
      </c>
      <c r="AB71" s="29">
        <v>-150</v>
      </c>
      <c r="AC71" s="29">
        <v>147.5</v>
      </c>
      <c r="AD71" s="30">
        <v>355</v>
      </c>
      <c r="AH71" t="e">
        <f t="shared" si="1"/>
        <v>#DIV/0!</v>
      </c>
    </row>
    <row r="72" spans="1:34" x14ac:dyDescent="0.25">
      <c r="A72" s="28" t="s">
        <v>47</v>
      </c>
      <c r="B72" s="29" t="s">
        <v>48</v>
      </c>
      <c r="C72" s="29" t="s">
        <v>49</v>
      </c>
      <c r="D72" s="29" t="s">
        <v>50</v>
      </c>
      <c r="E72" s="29" t="s">
        <v>51</v>
      </c>
      <c r="F72" s="29" t="s">
        <v>61</v>
      </c>
      <c r="G72" s="29" t="s">
        <v>51</v>
      </c>
      <c r="H72" s="29" t="s">
        <v>53</v>
      </c>
      <c r="I72" s="29">
        <v>71.5</v>
      </c>
      <c r="J72" s="29">
        <v>72</v>
      </c>
      <c r="K72" s="29">
        <v>24</v>
      </c>
      <c r="L72" s="29"/>
      <c r="M72" s="29" t="s">
        <v>54</v>
      </c>
      <c r="N72" s="29"/>
      <c r="O72" s="29"/>
      <c r="P72" s="29">
        <v>110</v>
      </c>
      <c r="Q72" s="29">
        <v>120</v>
      </c>
      <c r="R72" s="29">
        <v>-122.5</v>
      </c>
      <c r="S72" s="29">
        <v>120</v>
      </c>
      <c r="T72" s="29"/>
      <c r="U72" s="29">
        <v>67.5</v>
      </c>
      <c r="V72" s="29">
        <v>72.5</v>
      </c>
      <c r="W72" s="29">
        <v>-75</v>
      </c>
      <c r="X72" s="29">
        <v>72.5</v>
      </c>
      <c r="Y72" s="29">
        <v>192.5</v>
      </c>
      <c r="Z72" s="29">
        <v>137.5</v>
      </c>
      <c r="AA72" s="29">
        <v>145</v>
      </c>
      <c r="AB72" s="29">
        <v>150</v>
      </c>
      <c r="AC72" s="29">
        <v>150</v>
      </c>
      <c r="AD72" s="35">
        <v>342.5</v>
      </c>
      <c r="AH72" t="e">
        <f t="shared" si="1"/>
        <v>#DIV/0!</v>
      </c>
    </row>
    <row r="73" spans="1:34" x14ac:dyDescent="0.25">
      <c r="A73" s="28" t="s">
        <v>47</v>
      </c>
      <c r="B73" s="29" t="s">
        <v>48</v>
      </c>
      <c r="C73" s="29" t="s">
        <v>49</v>
      </c>
      <c r="D73" s="29" t="s">
        <v>50</v>
      </c>
      <c r="E73" s="29" t="s">
        <v>59</v>
      </c>
      <c r="F73" s="29" t="s">
        <v>91</v>
      </c>
      <c r="G73" s="29" t="s">
        <v>59</v>
      </c>
      <c r="H73" s="29" t="s">
        <v>53</v>
      </c>
      <c r="I73" s="29">
        <v>67.400000000000006</v>
      </c>
      <c r="J73" s="29">
        <v>72</v>
      </c>
      <c r="K73" s="29">
        <v>28</v>
      </c>
      <c r="L73" s="29"/>
      <c r="M73" s="29" t="s">
        <v>54</v>
      </c>
      <c r="N73" s="29"/>
      <c r="O73" s="29"/>
      <c r="P73" s="29">
        <v>130</v>
      </c>
      <c r="Q73" s="29">
        <v>-140</v>
      </c>
      <c r="R73" s="29">
        <v>-140</v>
      </c>
      <c r="S73" s="29">
        <v>130</v>
      </c>
      <c r="T73" s="29"/>
      <c r="U73" s="29">
        <v>57.5</v>
      </c>
      <c r="V73" s="29">
        <v>62.5</v>
      </c>
      <c r="W73" s="29">
        <v>65</v>
      </c>
      <c r="X73" s="29">
        <v>65</v>
      </c>
      <c r="Y73" s="29">
        <v>195</v>
      </c>
      <c r="Z73" s="29">
        <v>135</v>
      </c>
      <c r="AA73" s="29">
        <v>145</v>
      </c>
      <c r="AB73" s="29">
        <v>147.5</v>
      </c>
      <c r="AC73" s="29">
        <v>147.5</v>
      </c>
      <c r="AD73" s="35">
        <v>342.5</v>
      </c>
      <c r="AH73" t="e">
        <f t="shared" si="1"/>
        <v>#DIV/0!</v>
      </c>
    </row>
    <row r="74" spans="1:34" x14ac:dyDescent="0.25">
      <c r="A74" s="28" t="s">
        <v>47</v>
      </c>
      <c r="B74" s="29" t="s">
        <v>48</v>
      </c>
      <c r="C74" s="29" t="s">
        <v>49</v>
      </c>
      <c r="D74" s="29" t="s">
        <v>50</v>
      </c>
      <c r="E74" s="29" t="s">
        <v>89</v>
      </c>
      <c r="F74" s="29" t="s">
        <v>121</v>
      </c>
      <c r="G74" s="29" t="s">
        <v>89</v>
      </c>
      <c r="H74" s="29" t="s">
        <v>53</v>
      </c>
      <c r="I74" s="29">
        <v>70.599999999999994</v>
      </c>
      <c r="J74" s="29">
        <v>72</v>
      </c>
      <c r="K74" s="29">
        <v>29</v>
      </c>
      <c r="L74" s="29"/>
      <c r="M74" s="29" t="s">
        <v>54</v>
      </c>
      <c r="N74" s="29"/>
      <c r="O74" s="29"/>
      <c r="P74" s="29">
        <v>-125</v>
      </c>
      <c r="Q74" s="29">
        <v>125</v>
      </c>
      <c r="R74" s="29">
        <v>132.5</v>
      </c>
      <c r="S74" s="29">
        <v>132.5</v>
      </c>
      <c r="T74" s="29"/>
      <c r="U74" s="29">
        <v>62.5</v>
      </c>
      <c r="V74" s="29">
        <v>67.5</v>
      </c>
      <c r="W74" s="29">
        <v>-70</v>
      </c>
      <c r="X74" s="29">
        <v>67.5</v>
      </c>
      <c r="Y74" s="29">
        <v>200</v>
      </c>
      <c r="Z74" s="29">
        <v>140</v>
      </c>
      <c r="AA74" s="29">
        <v>-152.5</v>
      </c>
      <c r="AB74" s="29">
        <v>-152.5</v>
      </c>
      <c r="AC74" s="29">
        <v>140</v>
      </c>
      <c r="AD74" s="35">
        <v>340</v>
      </c>
      <c r="AH74" t="e">
        <f t="shared" si="1"/>
        <v>#DIV/0!</v>
      </c>
    </row>
    <row r="75" spans="1:34" x14ac:dyDescent="0.25">
      <c r="A75" s="28" t="s">
        <v>47</v>
      </c>
      <c r="B75" s="29" t="s">
        <v>48</v>
      </c>
      <c r="C75" s="29" t="s">
        <v>49</v>
      </c>
      <c r="D75" s="29" t="s">
        <v>50</v>
      </c>
      <c r="E75" s="29" t="s">
        <v>51</v>
      </c>
      <c r="F75" s="29" t="s">
        <v>74</v>
      </c>
      <c r="G75" s="29" t="s">
        <v>51</v>
      </c>
      <c r="H75" s="29" t="s">
        <v>53</v>
      </c>
      <c r="I75" s="29">
        <v>71.3</v>
      </c>
      <c r="J75" s="29">
        <v>72</v>
      </c>
      <c r="K75" s="29">
        <v>25</v>
      </c>
      <c r="L75" s="29"/>
      <c r="M75" s="29" t="s">
        <v>54</v>
      </c>
      <c r="N75" s="29"/>
      <c r="O75" s="29"/>
      <c r="P75" s="29">
        <v>110</v>
      </c>
      <c r="Q75" s="29">
        <v>-120</v>
      </c>
      <c r="R75" s="29">
        <v>120</v>
      </c>
      <c r="S75" s="29">
        <v>120</v>
      </c>
      <c r="T75" s="29"/>
      <c r="U75" s="29">
        <v>70</v>
      </c>
      <c r="V75" s="29">
        <v>-75</v>
      </c>
      <c r="W75" s="29">
        <v>-75</v>
      </c>
      <c r="X75" s="29">
        <v>70</v>
      </c>
      <c r="Y75" s="29">
        <v>190</v>
      </c>
      <c r="Z75" s="29">
        <v>130</v>
      </c>
      <c r="AA75" s="29">
        <v>137.5</v>
      </c>
      <c r="AB75" s="29">
        <v>147.5</v>
      </c>
      <c r="AC75" s="29">
        <v>147.5</v>
      </c>
      <c r="AD75" s="35">
        <v>337.5</v>
      </c>
      <c r="AH75" t="e">
        <f t="shared" si="1"/>
        <v>#DIV/0!</v>
      </c>
    </row>
    <row r="76" spans="1:34" x14ac:dyDescent="0.25">
      <c r="A76" s="28" t="s">
        <v>47</v>
      </c>
      <c r="B76" s="29" t="s">
        <v>48</v>
      </c>
      <c r="C76" s="29" t="s">
        <v>49</v>
      </c>
      <c r="D76" s="29" t="s">
        <v>50</v>
      </c>
      <c r="E76" s="29" t="s">
        <v>57</v>
      </c>
      <c r="F76" s="29" t="s">
        <v>81</v>
      </c>
      <c r="G76" s="29" t="s">
        <v>57</v>
      </c>
      <c r="H76" s="29" t="s">
        <v>53</v>
      </c>
      <c r="I76" s="29">
        <v>69.3</v>
      </c>
      <c r="J76" s="29">
        <v>72</v>
      </c>
      <c r="K76" s="29">
        <v>23</v>
      </c>
      <c r="L76" s="29"/>
      <c r="M76" s="29" t="s">
        <v>54</v>
      </c>
      <c r="N76" s="29"/>
      <c r="O76" s="29"/>
      <c r="P76" s="29">
        <v>117.5</v>
      </c>
      <c r="Q76" s="29">
        <v>122.5</v>
      </c>
      <c r="R76" s="29">
        <v>125</v>
      </c>
      <c r="S76" s="29">
        <v>125</v>
      </c>
      <c r="T76" s="29"/>
      <c r="U76" s="29">
        <v>-60</v>
      </c>
      <c r="V76" s="29">
        <v>62.5</v>
      </c>
      <c r="W76" s="29">
        <v>65</v>
      </c>
      <c r="X76" s="29">
        <v>65</v>
      </c>
      <c r="Y76" s="29">
        <v>190</v>
      </c>
      <c r="Z76" s="29">
        <v>130</v>
      </c>
      <c r="AA76" s="29">
        <v>135</v>
      </c>
      <c r="AB76" s="29">
        <v>140</v>
      </c>
      <c r="AC76" s="29">
        <v>140</v>
      </c>
      <c r="AD76" s="35">
        <v>330</v>
      </c>
      <c r="AH76" t="e">
        <f t="shared" si="1"/>
        <v>#DIV/0!</v>
      </c>
    </row>
    <row r="77" spans="1:34" ht="15.75" thickBot="1" x14ac:dyDescent="0.3">
      <c r="A77" s="31" t="s">
        <v>47</v>
      </c>
      <c r="B77" s="32" t="s">
        <v>48</v>
      </c>
      <c r="C77" s="32" t="s">
        <v>49</v>
      </c>
      <c r="D77" s="32" t="s">
        <v>50</v>
      </c>
      <c r="E77" s="32" t="s">
        <v>59</v>
      </c>
      <c r="F77" s="32" t="s">
        <v>122</v>
      </c>
      <c r="G77" s="32" t="s">
        <v>59</v>
      </c>
      <c r="H77" s="32" t="s">
        <v>53</v>
      </c>
      <c r="I77" s="32">
        <v>67.7</v>
      </c>
      <c r="J77" s="32">
        <v>72</v>
      </c>
      <c r="K77" s="32">
        <v>22</v>
      </c>
      <c r="L77" s="32"/>
      <c r="M77" s="32" t="s">
        <v>24</v>
      </c>
      <c r="N77" s="32"/>
      <c r="O77" s="32"/>
      <c r="P77" s="32">
        <v>-125</v>
      </c>
      <c r="Q77" s="32">
        <v>125</v>
      </c>
      <c r="R77" s="32">
        <v>-132.5</v>
      </c>
      <c r="S77" s="32">
        <v>125</v>
      </c>
      <c r="T77" s="32"/>
      <c r="U77" s="32">
        <v>55</v>
      </c>
      <c r="V77" s="32">
        <v>-60</v>
      </c>
      <c r="W77" s="32">
        <v>-60</v>
      </c>
      <c r="X77" s="32">
        <v>55</v>
      </c>
      <c r="Y77" s="32">
        <v>180</v>
      </c>
      <c r="Z77" s="32">
        <v>132.5</v>
      </c>
      <c r="AA77" s="32">
        <v>142.5</v>
      </c>
      <c r="AB77" s="32">
        <v>147.5</v>
      </c>
      <c r="AC77" s="32">
        <v>147.5</v>
      </c>
      <c r="AD77" s="36">
        <v>327.5</v>
      </c>
      <c r="AH77" t="e">
        <f t="shared" si="1"/>
        <v>#DIV/0!</v>
      </c>
    </row>
    <row r="78" spans="1:34" x14ac:dyDescent="0.25">
      <c r="A78" s="25" t="s">
        <v>47</v>
      </c>
      <c r="B78" s="26" t="s">
        <v>48</v>
      </c>
      <c r="C78" s="26" t="s">
        <v>49</v>
      </c>
      <c r="D78" s="26" t="s">
        <v>50</v>
      </c>
      <c r="E78" s="26" t="s">
        <v>59</v>
      </c>
      <c r="F78" s="26" t="s">
        <v>126</v>
      </c>
      <c r="G78" s="26" t="s">
        <v>59</v>
      </c>
      <c r="H78" s="26" t="s">
        <v>53</v>
      </c>
      <c r="I78" s="26">
        <v>82.3</v>
      </c>
      <c r="J78" s="26">
        <v>84</v>
      </c>
      <c r="K78" s="26">
        <v>29</v>
      </c>
      <c r="L78" s="26"/>
      <c r="M78" s="26" t="s">
        <v>70</v>
      </c>
      <c r="N78" s="26"/>
      <c r="O78" s="26"/>
      <c r="P78" s="26">
        <v>172.5</v>
      </c>
      <c r="Q78" s="26">
        <v>180</v>
      </c>
      <c r="R78" s="26">
        <v>-190</v>
      </c>
      <c r="S78" s="26">
        <v>180</v>
      </c>
      <c r="T78" s="26"/>
      <c r="U78" s="26">
        <v>92.5</v>
      </c>
      <c r="V78" s="26">
        <v>100</v>
      </c>
      <c r="W78" s="26">
        <v>102.5</v>
      </c>
      <c r="X78" s="26">
        <v>102.5</v>
      </c>
      <c r="Y78" s="26">
        <v>282.5</v>
      </c>
      <c r="Z78" s="26">
        <v>195</v>
      </c>
      <c r="AA78" s="26">
        <v>205</v>
      </c>
      <c r="AB78" s="26">
        <v>212.5</v>
      </c>
      <c r="AC78" s="26">
        <v>212.5</v>
      </c>
      <c r="AD78" s="27">
        <v>495</v>
      </c>
      <c r="AE78" s="34">
        <v>84</v>
      </c>
      <c r="AF78">
        <f>SUM(AD78:AD90)</f>
        <v>5525.5</v>
      </c>
      <c r="AG78">
        <v>13</v>
      </c>
      <c r="AH78">
        <f t="shared" si="1"/>
        <v>425.03846153846155</v>
      </c>
    </row>
    <row r="79" spans="1:34" x14ac:dyDescent="0.25">
      <c r="A79" s="28" t="s">
        <v>47</v>
      </c>
      <c r="B79" s="29" t="s">
        <v>48</v>
      </c>
      <c r="C79" s="29" t="s">
        <v>49</v>
      </c>
      <c r="D79" s="29" t="s">
        <v>50</v>
      </c>
      <c r="E79" s="29" t="s">
        <v>57</v>
      </c>
      <c r="F79" s="29" t="s">
        <v>159</v>
      </c>
      <c r="G79" s="29" t="s">
        <v>57</v>
      </c>
      <c r="H79" s="29" t="s">
        <v>53</v>
      </c>
      <c r="I79" s="29">
        <v>82.8</v>
      </c>
      <c r="J79" s="29">
        <v>84</v>
      </c>
      <c r="K79" s="29">
        <v>27</v>
      </c>
      <c r="L79" s="29"/>
      <c r="M79" s="29" t="s">
        <v>54</v>
      </c>
      <c r="N79" s="29"/>
      <c r="O79" s="29"/>
      <c r="P79" s="29">
        <v>157.5</v>
      </c>
      <c r="Q79" s="29">
        <v>167.5</v>
      </c>
      <c r="R79" s="29">
        <v>172.5</v>
      </c>
      <c r="S79" s="29">
        <v>172.5</v>
      </c>
      <c r="T79" s="29"/>
      <c r="U79" s="29">
        <v>85</v>
      </c>
      <c r="V79" s="29">
        <v>95</v>
      </c>
      <c r="W79" s="29">
        <v>100</v>
      </c>
      <c r="X79" s="29">
        <v>100</v>
      </c>
      <c r="Y79" s="29">
        <v>272.5</v>
      </c>
      <c r="Z79" s="29">
        <v>192.5</v>
      </c>
      <c r="AA79" s="29">
        <v>205</v>
      </c>
      <c r="AB79" s="29">
        <v>-213</v>
      </c>
      <c r="AC79" s="29">
        <v>205</v>
      </c>
      <c r="AD79" s="30">
        <v>477.5</v>
      </c>
      <c r="AH79" t="e">
        <f t="shared" si="1"/>
        <v>#DIV/0!</v>
      </c>
    </row>
    <row r="80" spans="1:34" x14ac:dyDescent="0.25">
      <c r="A80" s="28" t="s">
        <v>47</v>
      </c>
      <c r="B80" s="29" t="s">
        <v>48</v>
      </c>
      <c r="C80" s="29" t="s">
        <v>49</v>
      </c>
      <c r="D80" s="29" t="s">
        <v>50</v>
      </c>
      <c r="E80" s="29" t="s">
        <v>57</v>
      </c>
      <c r="F80" s="29" t="s">
        <v>128</v>
      </c>
      <c r="G80" s="29" t="s">
        <v>57</v>
      </c>
      <c r="H80" s="29" t="s">
        <v>53</v>
      </c>
      <c r="I80" s="29">
        <v>83.1</v>
      </c>
      <c r="J80" s="29">
        <v>84</v>
      </c>
      <c r="K80" s="29">
        <v>28</v>
      </c>
      <c r="L80" s="29"/>
      <c r="M80" s="29" t="s">
        <v>54</v>
      </c>
      <c r="N80" s="29"/>
      <c r="O80" s="29"/>
      <c r="P80" s="29">
        <v>167.5</v>
      </c>
      <c r="Q80" s="29">
        <v>177.5</v>
      </c>
      <c r="R80" s="29">
        <v>183</v>
      </c>
      <c r="S80" s="29">
        <v>183</v>
      </c>
      <c r="T80" s="29"/>
      <c r="U80" s="29">
        <v>80</v>
      </c>
      <c r="V80" s="29">
        <v>85</v>
      </c>
      <c r="W80" s="29">
        <v>-87.5</v>
      </c>
      <c r="X80" s="29">
        <v>85</v>
      </c>
      <c r="Y80" s="29">
        <v>268</v>
      </c>
      <c r="Z80" s="29">
        <v>187.5</v>
      </c>
      <c r="AA80" s="29">
        <v>200</v>
      </c>
      <c r="AB80" s="29"/>
      <c r="AC80" s="29">
        <v>200</v>
      </c>
      <c r="AD80" s="30">
        <v>468</v>
      </c>
      <c r="AH80" t="e">
        <f t="shared" si="1"/>
        <v>#DIV/0!</v>
      </c>
    </row>
    <row r="81" spans="1:34" x14ac:dyDescent="0.25">
      <c r="A81" s="28" t="s">
        <v>47</v>
      </c>
      <c r="B81" s="29" t="s">
        <v>48</v>
      </c>
      <c r="C81" s="29" t="s">
        <v>49</v>
      </c>
      <c r="D81" s="29" t="s">
        <v>50</v>
      </c>
      <c r="E81" s="29" t="s">
        <v>51</v>
      </c>
      <c r="F81" s="29" t="s">
        <v>138</v>
      </c>
      <c r="G81" s="29" t="s">
        <v>51</v>
      </c>
      <c r="H81" s="29" t="s">
        <v>53</v>
      </c>
      <c r="I81" s="29">
        <v>81.900000000000006</v>
      </c>
      <c r="J81" s="29">
        <v>84</v>
      </c>
      <c r="K81" s="29">
        <v>26</v>
      </c>
      <c r="L81" s="29"/>
      <c r="M81" s="29" t="s">
        <v>54</v>
      </c>
      <c r="N81" s="29"/>
      <c r="O81" s="29"/>
      <c r="P81" s="29">
        <v>147.5</v>
      </c>
      <c r="Q81" s="29">
        <v>155</v>
      </c>
      <c r="R81" s="29">
        <v>162.5</v>
      </c>
      <c r="S81" s="29">
        <v>162.5</v>
      </c>
      <c r="T81" s="29"/>
      <c r="U81" s="29">
        <v>75</v>
      </c>
      <c r="V81" s="29">
        <v>77.5</v>
      </c>
      <c r="W81" s="29">
        <v>-80</v>
      </c>
      <c r="X81" s="29">
        <v>77.5</v>
      </c>
      <c r="Y81" s="29">
        <v>240</v>
      </c>
      <c r="Z81" s="29">
        <v>195</v>
      </c>
      <c r="AA81" s="29">
        <v>205</v>
      </c>
      <c r="AB81" s="29">
        <v>-212.5</v>
      </c>
      <c r="AC81" s="29">
        <v>205</v>
      </c>
      <c r="AD81" s="30">
        <v>445</v>
      </c>
      <c r="AH81" t="e">
        <f t="shared" si="1"/>
        <v>#DIV/0!</v>
      </c>
    </row>
    <row r="82" spans="1:34" x14ac:dyDescent="0.25">
      <c r="A82" s="28" t="s">
        <v>47</v>
      </c>
      <c r="B82" s="29" t="s">
        <v>48</v>
      </c>
      <c r="C82" s="29" t="s">
        <v>49</v>
      </c>
      <c r="D82" s="29" t="s">
        <v>50</v>
      </c>
      <c r="E82" s="29" t="s">
        <v>59</v>
      </c>
      <c r="F82" s="29" t="s">
        <v>129</v>
      </c>
      <c r="G82" s="29" t="s">
        <v>59</v>
      </c>
      <c r="H82" s="29" t="s">
        <v>53</v>
      </c>
      <c r="I82" s="29">
        <v>81.599999999999994</v>
      </c>
      <c r="J82" s="29">
        <v>84</v>
      </c>
      <c r="K82" s="29">
        <v>18</v>
      </c>
      <c r="L82" s="29"/>
      <c r="M82" s="29" t="s">
        <v>54</v>
      </c>
      <c r="N82" s="29"/>
      <c r="O82" s="29"/>
      <c r="P82" s="29">
        <v>162.5</v>
      </c>
      <c r="Q82" s="29">
        <v>172.5</v>
      </c>
      <c r="R82" s="29">
        <v>-183</v>
      </c>
      <c r="S82" s="29">
        <v>172.5</v>
      </c>
      <c r="T82" s="29"/>
      <c r="U82" s="29">
        <v>70</v>
      </c>
      <c r="V82" s="29">
        <v>75</v>
      </c>
      <c r="W82" s="29">
        <v>-80</v>
      </c>
      <c r="X82" s="29">
        <v>75</v>
      </c>
      <c r="Y82" s="29">
        <v>247.5</v>
      </c>
      <c r="Z82" s="29">
        <v>180</v>
      </c>
      <c r="AA82" s="29">
        <v>192.5</v>
      </c>
      <c r="AB82" s="29">
        <v>-200</v>
      </c>
      <c r="AC82" s="29">
        <v>192.5</v>
      </c>
      <c r="AD82" s="30">
        <v>440</v>
      </c>
      <c r="AH82" t="e">
        <f t="shared" si="1"/>
        <v>#DIV/0!</v>
      </c>
    </row>
    <row r="83" spans="1:34" x14ac:dyDescent="0.25">
      <c r="A83" s="28" t="s">
        <v>47</v>
      </c>
      <c r="B83" s="29" t="s">
        <v>48</v>
      </c>
      <c r="C83" s="29" t="s">
        <v>49</v>
      </c>
      <c r="D83" s="29" t="s">
        <v>50</v>
      </c>
      <c r="E83" s="29" t="s">
        <v>72</v>
      </c>
      <c r="F83" s="29" t="s">
        <v>12</v>
      </c>
      <c r="G83" s="29" t="s">
        <v>72</v>
      </c>
      <c r="H83" s="29" t="s">
        <v>53</v>
      </c>
      <c r="I83" s="29">
        <v>83.7</v>
      </c>
      <c r="J83" s="29">
        <v>84</v>
      </c>
      <c r="K83" s="29">
        <v>23</v>
      </c>
      <c r="L83" s="29"/>
      <c r="M83" s="29" t="s">
        <v>54</v>
      </c>
      <c r="N83" s="29"/>
      <c r="O83" s="29"/>
      <c r="P83" s="29">
        <v>-160</v>
      </c>
      <c r="Q83" s="29">
        <v>160</v>
      </c>
      <c r="R83" s="29">
        <v>-165</v>
      </c>
      <c r="S83" s="29">
        <v>160</v>
      </c>
      <c r="T83" s="29"/>
      <c r="U83" s="29">
        <v>75</v>
      </c>
      <c r="V83" s="29">
        <v>80</v>
      </c>
      <c r="W83" s="29">
        <v>-85</v>
      </c>
      <c r="X83" s="29">
        <v>80</v>
      </c>
      <c r="Y83" s="29">
        <v>240</v>
      </c>
      <c r="Z83" s="29">
        <v>180</v>
      </c>
      <c r="AA83" s="29">
        <v>190</v>
      </c>
      <c r="AB83" s="29">
        <v>195</v>
      </c>
      <c r="AC83" s="29">
        <v>195</v>
      </c>
      <c r="AD83" s="30">
        <v>435</v>
      </c>
      <c r="AH83" t="e">
        <f t="shared" si="1"/>
        <v>#DIV/0!</v>
      </c>
    </row>
    <row r="84" spans="1:34" x14ac:dyDescent="0.25">
      <c r="A84" s="28" t="s">
        <v>47</v>
      </c>
      <c r="B84" s="29" t="s">
        <v>48</v>
      </c>
      <c r="C84" s="29" t="s">
        <v>49</v>
      </c>
      <c r="D84" s="29" t="s">
        <v>50</v>
      </c>
      <c r="E84" s="29" t="s">
        <v>72</v>
      </c>
      <c r="F84" s="29" t="s">
        <v>160</v>
      </c>
      <c r="G84" s="29" t="s">
        <v>72</v>
      </c>
      <c r="H84" s="29" t="s">
        <v>53</v>
      </c>
      <c r="I84" s="29">
        <v>79</v>
      </c>
      <c r="J84" s="29">
        <v>84</v>
      </c>
      <c r="K84" s="29">
        <v>22</v>
      </c>
      <c r="L84" s="29"/>
      <c r="M84" s="29" t="s">
        <v>54</v>
      </c>
      <c r="N84" s="29"/>
      <c r="O84" s="29"/>
      <c r="P84" s="29">
        <v>140</v>
      </c>
      <c r="Q84" s="29">
        <v>152.5</v>
      </c>
      <c r="R84" s="29">
        <v>-160</v>
      </c>
      <c r="S84" s="29">
        <v>152.5</v>
      </c>
      <c r="T84" s="29"/>
      <c r="U84" s="29">
        <v>80</v>
      </c>
      <c r="V84" s="29">
        <v>85</v>
      </c>
      <c r="W84" s="29">
        <v>-87.5</v>
      </c>
      <c r="X84" s="29">
        <v>85</v>
      </c>
      <c r="Y84" s="29">
        <v>237.5</v>
      </c>
      <c r="Z84" s="29">
        <v>160</v>
      </c>
      <c r="AA84" s="29">
        <v>192.5</v>
      </c>
      <c r="AB84" s="29">
        <v>-208.5</v>
      </c>
      <c r="AC84" s="29">
        <v>192.5</v>
      </c>
      <c r="AD84" s="30">
        <v>430</v>
      </c>
      <c r="AH84" t="e">
        <f t="shared" si="1"/>
        <v>#DIV/0!</v>
      </c>
    </row>
    <row r="85" spans="1:34" x14ac:dyDescent="0.25">
      <c r="A85" s="28" t="s">
        <v>47</v>
      </c>
      <c r="B85" s="29" t="s">
        <v>48</v>
      </c>
      <c r="C85" s="29" t="s">
        <v>49</v>
      </c>
      <c r="D85" s="29" t="s">
        <v>50</v>
      </c>
      <c r="E85" s="29" t="s">
        <v>57</v>
      </c>
      <c r="F85" s="29" t="s">
        <v>147</v>
      </c>
      <c r="G85" s="29" t="s">
        <v>57</v>
      </c>
      <c r="H85" s="29" t="s">
        <v>53</v>
      </c>
      <c r="I85" s="29">
        <v>81.400000000000006</v>
      </c>
      <c r="J85" s="29">
        <v>84</v>
      </c>
      <c r="K85" s="29">
        <v>24</v>
      </c>
      <c r="L85" s="29"/>
      <c r="M85" s="29" t="s">
        <v>70</v>
      </c>
      <c r="N85" s="29"/>
      <c r="O85" s="29"/>
      <c r="P85" s="29">
        <v>155</v>
      </c>
      <c r="Q85" s="29">
        <v>-165</v>
      </c>
      <c r="R85" s="29">
        <v>-165</v>
      </c>
      <c r="S85" s="29">
        <v>155</v>
      </c>
      <c r="T85" s="29"/>
      <c r="U85" s="29">
        <v>85</v>
      </c>
      <c r="V85" s="29">
        <v>90</v>
      </c>
      <c r="W85" s="29">
        <v>-95</v>
      </c>
      <c r="X85" s="29">
        <v>90</v>
      </c>
      <c r="Y85" s="29">
        <v>245</v>
      </c>
      <c r="Z85" s="29">
        <v>160</v>
      </c>
      <c r="AA85" s="29">
        <v>172.5</v>
      </c>
      <c r="AB85" s="29">
        <v>180</v>
      </c>
      <c r="AC85" s="29">
        <v>180</v>
      </c>
      <c r="AD85" s="30">
        <v>425</v>
      </c>
      <c r="AH85" t="e">
        <f t="shared" si="1"/>
        <v>#DIV/0!</v>
      </c>
    </row>
    <row r="86" spans="1:34" x14ac:dyDescent="0.25">
      <c r="A86" s="28" t="s">
        <v>47</v>
      </c>
      <c r="B86" s="29" t="s">
        <v>48</v>
      </c>
      <c r="C86" s="29" t="s">
        <v>49</v>
      </c>
      <c r="D86" s="29" t="s">
        <v>50</v>
      </c>
      <c r="E86" s="29" t="s">
        <v>55</v>
      </c>
      <c r="F86" s="29" t="s">
        <v>144</v>
      </c>
      <c r="G86" s="29" t="s">
        <v>55</v>
      </c>
      <c r="H86" s="29" t="s">
        <v>53</v>
      </c>
      <c r="I86" s="29">
        <v>82.4</v>
      </c>
      <c r="J86" s="29">
        <v>84</v>
      </c>
      <c r="K86" s="29">
        <v>21</v>
      </c>
      <c r="L86" s="29"/>
      <c r="M86" s="29" t="s">
        <v>54</v>
      </c>
      <c r="N86" s="29"/>
      <c r="O86" s="29"/>
      <c r="P86" s="29">
        <v>155</v>
      </c>
      <c r="Q86" s="29">
        <v>162.5</v>
      </c>
      <c r="R86" s="29">
        <v>167.5</v>
      </c>
      <c r="S86" s="29">
        <v>167.5</v>
      </c>
      <c r="T86" s="29"/>
      <c r="U86" s="29">
        <v>75</v>
      </c>
      <c r="V86" s="29">
        <v>80</v>
      </c>
      <c r="W86" s="29">
        <v>-82.5</v>
      </c>
      <c r="X86" s="29">
        <v>80</v>
      </c>
      <c r="Y86" s="29">
        <v>247.5</v>
      </c>
      <c r="Z86" s="29">
        <v>172.5</v>
      </c>
      <c r="AA86" s="29">
        <v>-180</v>
      </c>
      <c r="AB86" s="29">
        <v>-180</v>
      </c>
      <c r="AC86" s="29">
        <v>172.5</v>
      </c>
      <c r="AD86" s="30">
        <v>420</v>
      </c>
      <c r="AH86" t="e">
        <f t="shared" si="1"/>
        <v>#DIV/0!</v>
      </c>
    </row>
    <row r="87" spans="1:34" x14ac:dyDescent="0.25">
      <c r="A87" s="28" t="s">
        <v>47</v>
      </c>
      <c r="B87" s="29" t="s">
        <v>48</v>
      </c>
      <c r="C87" s="29" t="s">
        <v>49</v>
      </c>
      <c r="D87" s="29" t="s">
        <v>50</v>
      </c>
      <c r="E87" s="29" t="s">
        <v>59</v>
      </c>
      <c r="F87" s="29" t="s">
        <v>134</v>
      </c>
      <c r="G87" s="29" t="s">
        <v>59</v>
      </c>
      <c r="H87" s="29" t="s">
        <v>53</v>
      </c>
      <c r="I87" s="29">
        <v>83.1</v>
      </c>
      <c r="J87" s="29">
        <v>84</v>
      </c>
      <c r="K87" s="29">
        <v>19</v>
      </c>
      <c r="L87" s="29"/>
      <c r="M87" s="29" t="s">
        <v>54</v>
      </c>
      <c r="N87" s="29"/>
      <c r="O87" s="29"/>
      <c r="P87" s="29">
        <v>140</v>
      </c>
      <c r="Q87" s="29">
        <v>147.5</v>
      </c>
      <c r="R87" s="29">
        <v>-152.5</v>
      </c>
      <c r="S87" s="29">
        <v>147.5</v>
      </c>
      <c r="T87" s="29"/>
      <c r="U87" s="29">
        <v>77.5</v>
      </c>
      <c r="V87" s="29">
        <v>82.5</v>
      </c>
      <c r="W87" s="29">
        <v>85</v>
      </c>
      <c r="X87" s="29">
        <v>85</v>
      </c>
      <c r="Y87" s="29">
        <v>232.5</v>
      </c>
      <c r="Z87" s="29">
        <v>160</v>
      </c>
      <c r="AA87" s="29">
        <v>167.5</v>
      </c>
      <c r="AB87" s="29">
        <v>170</v>
      </c>
      <c r="AC87" s="29">
        <v>170</v>
      </c>
      <c r="AD87" s="30">
        <v>402.5</v>
      </c>
      <c r="AH87" t="e">
        <f t="shared" si="1"/>
        <v>#DIV/0!</v>
      </c>
    </row>
    <row r="88" spans="1:34" x14ac:dyDescent="0.25">
      <c r="A88" s="28" t="s">
        <v>47</v>
      </c>
      <c r="B88" s="29" t="s">
        <v>48</v>
      </c>
      <c r="C88" s="29" t="s">
        <v>49</v>
      </c>
      <c r="D88" s="29" t="s">
        <v>50</v>
      </c>
      <c r="E88" s="29" t="s">
        <v>124</v>
      </c>
      <c r="F88" s="29" t="s">
        <v>141</v>
      </c>
      <c r="G88" s="29" t="s">
        <v>124</v>
      </c>
      <c r="H88" s="29" t="s">
        <v>53</v>
      </c>
      <c r="I88" s="29">
        <v>76.599999999999994</v>
      </c>
      <c r="J88" s="29">
        <v>84</v>
      </c>
      <c r="K88" s="29">
        <v>15</v>
      </c>
      <c r="L88" s="29"/>
      <c r="M88" s="29" t="s">
        <v>54</v>
      </c>
      <c r="N88" s="29"/>
      <c r="O88" s="29"/>
      <c r="P88" s="29">
        <v>135</v>
      </c>
      <c r="Q88" s="29">
        <v>142.5</v>
      </c>
      <c r="R88" s="29">
        <v>-150</v>
      </c>
      <c r="S88" s="29">
        <v>142.5</v>
      </c>
      <c r="T88" s="29"/>
      <c r="U88" s="29">
        <v>70</v>
      </c>
      <c r="V88" s="29">
        <v>75</v>
      </c>
      <c r="W88" s="29">
        <v>80</v>
      </c>
      <c r="X88" s="29">
        <v>80</v>
      </c>
      <c r="Y88" s="29">
        <v>222.5</v>
      </c>
      <c r="Z88" s="29">
        <v>135</v>
      </c>
      <c r="AA88" s="29">
        <v>142.5</v>
      </c>
      <c r="AB88" s="29">
        <v>150</v>
      </c>
      <c r="AC88" s="29">
        <v>150</v>
      </c>
      <c r="AD88" s="35">
        <v>372.5</v>
      </c>
      <c r="AH88" t="e">
        <f t="shared" si="1"/>
        <v>#DIV/0!</v>
      </c>
    </row>
    <row r="89" spans="1:34" x14ac:dyDescent="0.25">
      <c r="A89" s="28" t="s">
        <v>47</v>
      </c>
      <c r="B89" s="29" t="s">
        <v>48</v>
      </c>
      <c r="C89" s="29" t="s">
        <v>49</v>
      </c>
      <c r="D89" s="29" t="s">
        <v>50</v>
      </c>
      <c r="E89" s="29" t="s">
        <v>55</v>
      </c>
      <c r="F89" s="29" t="s">
        <v>125</v>
      </c>
      <c r="G89" s="29" t="s">
        <v>55</v>
      </c>
      <c r="H89" s="29" t="s">
        <v>53</v>
      </c>
      <c r="I89" s="29">
        <v>76.7</v>
      </c>
      <c r="J89" s="29">
        <v>84</v>
      </c>
      <c r="K89" s="29">
        <v>16</v>
      </c>
      <c r="L89" s="29"/>
      <c r="M89" s="29" t="s">
        <v>54</v>
      </c>
      <c r="N89" s="29"/>
      <c r="O89" s="29"/>
      <c r="P89" s="29">
        <v>-130</v>
      </c>
      <c r="Q89" s="29">
        <v>130</v>
      </c>
      <c r="R89" s="29">
        <v>140</v>
      </c>
      <c r="S89" s="29">
        <v>140</v>
      </c>
      <c r="T89" s="29"/>
      <c r="U89" s="29">
        <v>62.5</v>
      </c>
      <c r="V89" s="29">
        <v>67.5</v>
      </c>
      <c r="W89" s="29">
        <v>70</v>
      </c>
      <c r="X89" s="29">
        <v>70</v>
      </c>
      <c r="Y89" s="29">
        <v>210</v>
      </c>
      <c r="Z89" s="29">
        <v>140</v>
      </c>
      <c r="AA89" s="29">
        <v>147.5</v>
      </c>
      <c r="AB89" s="29">
        <v>150</v>
      </c>
      <c r="AC89" s="29">
        <v>150</v>
      </c>
      <c r="AD89" s="35">
        <v>360</v>
      </c>
      <c r="AH89" t="e">
        <f t="shared" si="1"/>
        <v>#DIV/0!</v>
      </c>
    </row>
    <row r="90" spans="1:34" ht="15.75" thickBot="1" x14ac:dyDescent="0.3">
      <c r="A90" s="31" t="s">
        <v>47</v>
      </c>
      <c r="B90" s="32" t="s">
        <v>48</v>
      </c>
      <c r="C90" s="32" t="s">
        <v>49</v>
      </c>
      <c r="D90" s="32" t="s">
        <v>50</v>
      </c>
      <c r="E90" s="32" t="s">
        <v>59</v>
      </c>
      <c r="F90" s="32" t="s">
        <v>127</v>
      </c>
      <c r="G90" s="32" t="s">
        <v>59</v>
      </c>
      <c r="H90" s="32" t="s">
        <v>53</v>
      </c>
      <c r="I90" s="32">
        <v>82.6</v>
      </c>
      <c r="J90" s="32">
        <v>84</v>
      </c>
      <c r="K90" s="32">
        <v>14</v>
      </c>
      <c r="L90" s="32"/>
      <c r="M90" s="32" t="s">
        <v>54</v>
      </c>
      <c r="N90" s="32"/>
      <c r="O90" s="32"/>
      <c r="P90" s="32">
        <v>122.5</v>
      </c>
      <c r="Q90" s="32">
        <v>125</v>
      </c>
      <c r="R90" s="32">
        <v>127.5</v>
      </c>
      <c r="S90" s="32">
        <v>127.5</v>
      </c>
      <c r="T90" s="32"/>
      <c r="U90" s="32">
        <v>80</v>
      </c>
      <c r="V90" s="32">
        <v>82.5</v>
      </c>
      <c r="W90" s="32">
        <v>-87.5</v>
      </c>
      <c r="X90" s="32">
        <v>82.5</v>
      </c>
      <c r="Y90" s="32">
        <v>210</v>
      </c>
      <c r="Z90" s="32">
        <v>137.5</v>
      </c>
      <c r="AA90" s="32">
        <v>145</v>
      </c>
      <c r="AB90" s="32">
        <v>-150</v>
      </c>
      <c r="AC90" s="32">
        <v>145</v>
      </c>
      <c r="AD90" s="36">
        <v>355</v>
      </c>
      <c r="AH90" t="e">
        <f t="shared" si="1"/>
        <v>#DIV/0!</v>
      </c>
    </row>
    <row r="91" spans="1:34" x14ac:dyDescent="0.25">
      <c r="A91" s="25" t="s">
        <v>47</v>
      </c>
      <c r="B91" s="26" t="s">
        <v>48</v>
      </c>
      <c r="C91" s="26" t="s">
        <v>49</v>
      </c>
      <c r="D91" s="26" t="s">
        <v>50</v>
      </c>
      <c r="E91" s="26" t="s">
        <v>124</v>
      </c>
      <c r="F91" s="26" t="s">
        <v>10</v>
      </c>
      <c r="G91" s="26" t="s">
        <v>124</v>
      </c>
      <c r="H91" s="26" t="s">
        <v>53</v>
      </c>
      <c r="I91" s="26">
        <v>121.8</v>
      </c>
      <c r="J91" s="26" t="s">
        <v>17</v>
      </c>
      <c r="K91" s="26">
        <v>47</v>
      </c>
      <c r="L91" s="26"/>
      <c r="M91" s="26" t="s">
        <v>54</v>
      </c>
      <c r="N91" s="26"/>
      <c r="O91" s="26"/>
      <c r="P91" s="26">
        <v>210</v>
      </c>
      <c r="Q91" s="26">
        <v>225</v>
      </c>
      <c r="R91" s="26">
        <v>-240</v>
      </c>
      <c r="S91" s="26">
        <v>225</v>
      </c>
      <c r="T91" s="26"/>
      <c r="U91" s="26">
        <v>95</v>
      </c>
      <c r="V91" s="26">
        <v>105</v>
      </c>
      <c r="W91" s="26">
        <v>110</v>
      </c>
      <c r="X91" s="26">
        <v>110</v>
      </c>
      <c r="Y91" s="26">
        <v>335</v>
      </c>
      <c r="Z91" s="26">
        <v>165</v>
      </c>
      <c r="AA91" s="26">
        <v>172.5</v>
      </c>
      <c r="AB91" s="26">
        <v>-180</v>
      </c>
      <c r="AC91" s="26">
        <v>172.5</v>
      </c>
      <c r="AD91" s="27">
        <v>507.5</v>
      </c>
      <c r="AE91" t="s">
        <v>17</v>
      </c>
      <c r="AF91">
        <f>SUM(AD91:AD106)</f>
        <v>6595</v>
      </c>
      <c r="AG91">
        <v>16</v>
      </c>
      <c r="AH91">
        <f t="shared" si="1"/>
        <v>412.1875</v>
      </c>
    </row>
    <row r="92" spans="1:34" x14ac:dyDescent="0.25">
      <c r="A92" s="28" t="s">
        <v>47</v>
      </c>
      <c r="B92" s="29" t="s">
        <v>48</v>
      </c>
      <c r="C92" s="29" t="s">
        <v>49</v>
      </c>
      <c r="D92" s="29" t="s">
        <v>50</v>
      </c>
      <c r="E92" s="29" t="s">
        <v>59</v>
      </c>
      <c r="F92" s="29" t="s">
        <v>146</v>
      </c>
      <c r="G92" s="29" t="s">
        <v>59</v>
      </c>
      <c r="H92" s="29" t="s">
        <v>53</v>
      </c>
      <c r="I92" s="29">
        <v>105</v>
      </c>
      <c r="J92" s="29" t="s">
        <v>17</v>
      </c>
      <c r="K92" s="29">
        <v>42</v>
      </c>
      <c r="L92" s="29"/>
      <c r="M92" s="29" t="s">
        <v>54</v>
      </c>
      <c r="N92" s="29"/>
      <c r="O92" s="29"/>
      <c r="P92" s="29">
        <v>185</v>
      </c>
      <c r="Q92" s="29">
        <v>-195</v>
      </c>
      <c r="R92" s="29">
        <v>-197.5</v>
      </c>
      <c r="S92" s="29">
        <v>185</v>
      </c>
      <c r="T92" s="29"/>
      <c r="U92" s="29">
        <v>-90</v>
      </c>
      <c r="V92" s="29">
        <v>95</v>
      </c>
      <c r="W92" s="29">
        <v>100</v>
      </c>
      <c r="X92" s="29">
        <v>100</v>
      </c>
      <c r="Y92" s="29">
        <v>285</v>
      </c>
      <c r="Z92" s="29">
        <v>185</v>
      </c>
      <c r="AA92" s="29">
        <v>192.5</v>
      </c>
      <c r="AB92" s="29">
        <v>-200</v>
      </c>
      <c r="AC92" s="29">
        <v>192.5</v>
      </c>
      <c r="AD92" s="30">
        <v>477.5</v>
      </c>
      <c r="AH92" t="e">
        <f t="shared" si="1"/>
        <v>#DIV/0!</v>
      </c>
    </row>
    <row r="93" spans="1:34" x14ac:dyDescent="0.25">
      <c r="A93" s="28" t="s">
        <v>47</v>
      </c>
      <c r="B93" s="29" t="s">
        <v>48</v>
      </c>
      <c r="C93" s="29" t="s">
        <v>49</v>
      </c>
      <c r="D93" s="29" t="s">
        <v>50</v>
      </c>
      <c r="E93" s="29" t="s">
        <v>59</v>
      </c>
      <c r="F93" s="29" t="s">
        <v>43</v>
      </c>
      <c r="G93" s="29" t="s">
        <v>59</v>
      </c>
      <c r="H93" s="29" t="s">
        <v>53</v>
      </c>
      <c r="I93" s="29">
        <v>116.9</v>
      </c>
      <c r="J93" s="29" t="s">
        <v>17</v>
      </c>
      <c r="K93" s="29">
        <v>46</v>
      </c>
      <c r="L93" s="29"/>
      <c r="M93" s="29" t="s">
        <v>24</v>
      </c>
      <c r="N93" s="29"/>
      <c r="O93" s="29"/>
      <c r="P93" s="29">
        <v>170</v>
      </c>
      <c r="Q93" s="29">
        <v>177.5</v>
      </c>
      <c r="R93" s="29">
        <v>180</v>
      </c>
      <c r="S93" s="29">
        <v>180</v>
      </c>
      <c r="T93" s="29"/>
      <c r="U93" s="29">
        <v>85</v>
      </c>
      <c r="V93" s="29">
        <v>87.5</v>
      </c>
      <c r="W93" s="29">
        <v>-90</v>
      </c>
      <c r="X93" s="29">
        <v>87.5</v>
      </c>
      <c r="Y93" s="29">
        <v>267.5</v>
      </c>
      <c r="Z93" s="29">
        <v>177.5</v>
      </c>
      <c r="AA93" s="29">
        <v>187.5</v>
      </c>
      <c r="AB93" s="29">
        <v>192.5</v>
      </c>
      <c r="AC93" s="29">
        <v>192.5</v>
      </c>
      <c r="AD93" s="30">
        <v>460</v>
      </c>
      <c r="AH93" t="e">
        <f t="shared" si="1"/>
        <v>#DIV/0!</v>
      </c>
    </row>
    <row r="94" spans="1:34" x14ac:dyDescent="0.25">
      <c r="A94" s="28" t="s">
        <v>47</v>
      </c>
      <c r="B94" s="29" t="s">
        <v>48</v>
      </c>
      <c r="C94" s="29" t="s">
        <v>49</v>
      </c>
      <c r="D94" s="29" t="s">
        <v>50</v>
      </c>
      <c r="E94" s="29" t="s">
        <v>124</v>
      </c>
      <c r="F94" s="29" t="s">
        <v>136</v>
      </c>
      <c r="G94" s="29" t="s">
        <v>124</v>
      </c>
      <c r="H94" s="29" t="s">
        <v>53</v>
      </c>
      <c r="I94" s="29">
        <v>97.7</v>
      </c>
      <c r="J94" s="29" t="s">
        <v>17</v>
      </c>
      <c r="K94" s="29">
        <v>44</v>
      </c>
      <c r="L94" s="29"/>
      <c r="M94" s="29" t="s">
        <v>54</v>
      </c>
      <c r="N94" s="29"/>
      <c r="O94" s="29"/>
      <c r="P94" s="29">
        <v>155</v>
      </c>
      <c r="Q94" s="29">
        <v>162.5</v>
      </c>
      <c r="R94" s="29">
        <v>165</v>
      </c>
      <c r="S94" s="29">
        <v>165</v>
      </c>
      <c r="T94" s="29"/>
      <c r="U94" s="29">
        <v>90</v>
      </c>
      <c r="V94" s="29">
        <v>95</v>
      </c>
      <c r="W94" s="29">
        <v>100</v>
      </c>
      <c r="X94" s="29">
        <v>100</v>
      </c>
      <c r="Y94" s="29">
        <v>265</v>
      </c>
      <c r="Z94" s="29">
        <v>160</v>
      </c>
      <c r="AA94" s="29">
        <v>170</v>
      </c>
      <c r="AB94" s="29">
        <v>180</v>
      </c>
      <c r="AC94" s="29">
        <v>180</v>
      </c>
      <c r="AD94" s="30">
        <v>445</v>
      </c>
      <c r="AH94" t="e">
        <f t="shared" si="1"/>
        <v>#DIV/0!</v>
      </c>
    </row>
    <row r="95" spans="1:34" x14ac:dyDescent="0.25">
      <c r="A95" s="28" t="s">
        <v>47</v>
      </c>
      <c r="B95" s="29" t="s">
        <v>48</v>
      </c>
      <c r="C95" s="29" t="s">
        <v>49</v>
      </c>
      <c r="D95" s="29" t="s">
        <v>50</v>
      </c>
      <c r="E95" s="29" t="s">
        <v>59</v>
      </c>
      <c r="F95" s="29" t="s">
        <v>123</v>
      </c>
      <c r="G95" s="29" t="s">
        <v>59</v>
      </c>
      <c r="H95" s="29" t="s">
        <v>53</v>
      </c>
      <c r="I95" s="29">
        <v>106.6</v>
      </c>
      <c r="J95" s="29" t="s">
        <v>17</v>
      </c>
      <c r="K95" s="29">
        <v>39</v>
      </c>
      <c r="L95" s="29"/>
      <c r="M95" s="29" t="s">
        <v>54</v>
      </c>
      <c r="N95" s="29"/>
      <c r="O95" s="29"/>
      <c r="P95" s="29">
        <v>165</v>
      </c>
      <c r="Q95" s="29">
        <v>175</v>
      </c>
      <c r="R95" s="29">
        <v>180</v>
      </c>
      <c r="S95" s="29">
        <v>180</v>
      </c>
      <c r="T95" s="29"/>
      <c r="U95" s="29">
        <v>85</v>
      </c>
      <c r="V95" s="29">
        <v>-90</v>
      </c>
      <c r="W95" s="29">
        <v>-90</v>
      </c>
      <c r="X95" s="29">
        <v>85</v>
      </c>
      <c r="Y95" s="29">
        <v>265</v>
      </c>
      <c r="Z95" s="29">
        <v>160</v>
      </c>
      <c r="AA95" s="29">
        <v>170</v>
      </c>
      <c r="AB95" s="29">
        <v>-182.5</v>
      </c>
      <c r="AC95" s="29">
        <v>170</v>
      </c>
      <c r="AD95" s="30">
        <v>435</v>
      </c>
      <c r="AH95" t="e">
        <f t="shared" si="1"/>
        <v>#DIV/0!</v>
      </c>
    </row>
    <row r="96" spans="1:34" x14ac:dyDescent="0.25">
      <c r="A96" s="28" t="s">
        <v>47</v>
      </c>
      <c r="B96" s="29" t="s">
        <v>48</v>
      </c>
      <c r="C96" s="29" t="s">
        <v>49</v>
      </c>
      <c r="D96" s="29" t="s">
        <v>50</v>
      </c>
      <c r="E96" s="29" t="s">
        <v>92</v>
      </c>
      <c r="F96" s="29" t="s">
        <v>145</v>
      </c>
      <c r="G96" s="29" t="s">
        <v>92</v>
      </c>
      <c r="H96" s="29" t="s">
        <v>53</v>
      </c>
      <c r="I96" s="29">
        <v>111.8</v>
      </c>
      <c r="J96" s="29" t="s">
        <v>17</v>
      </c>
      <c r="K96" s="29">
        <v>43</v>
      </c>
      <c r="L96" s="29"/>
      <c r="M96" s="29" t="s">
        <v>54</v>
      </c>
      <c r="N96" s="29"/>
      <c r="O96" s="29"/>
      <c r="P96" s="29">
        <v>145</v>
      </c>
      <c r="Q96" s="29">
        <v>150</v>
      </c>
      <c r="R96" s="29">
        <v>-160</v>
      </c>
      <c r="S96" s="29">
        <v>150</v>
      </c>
      <c r="T96" s="29"/>
      <c r="U96" s="29">
        <v>90</v>
      </c>
      <c r="V96" s="29">
        <v>100</v>
      </c>
      <c r="W96" s="29">
        <v>107.5</v>
      </c>
      <c r="X96" s="29">
        <v>107.5</v>
      </c>
      <c r="Y96" s="29">
        <v>257.5</v>
      </c>
      <c r="Z96" s="29">
        <v>145</v>
      </c>
      <c r="AA96" s="29">
        <v>155</v>
      </c>
      <c r="AB96" s="29">
        <v>162.5</v>
      </c>
      <c r="AC96" s="29">
        <v>162.5</v>
      </c>
      <c r="AD96" s="30">
        <v>420</v>
      </c>
      <c r="AH96" t="e">
        <f t="shared" si="1"/>
        <v>#DIV/0!</v>
      </c>
    </row>
    <row r="97" spans="1:34" x14ac:dyDescent="0.25">
      <c r="A97" s="28" t="s">
        <v>47</v>
      </c>
      <c r="B97" s="29" t="s">
        <v>48</v>
      </c>
      <c r="C97" s="29" t="s">
        <v>49</v>
      </c>
      <c r="D97" s="29" t="s">
        <v>50</v>
      </c>
      <c r="E97" s="29" t="s">
        <v>63</v>
      </c>
      <c r="F97" s="29" t="s">
        <v>155</v>
      </c>
      <c r="G97" s="29" t="s">
        <v>63</v>
      </c>
      <c r="H97" s="29" t="s">
        <v>53</v>
      </c>
      <c r="I97" s="29">
        <v>90.8</v>
      </c>
      <c r="J97" s="29" t="s">
        <v>17</v>
      </c>
      <c r="K97" s="29">
        <v>40</v>
      </c>
      <c r="L97" s="29"/>
      <c r="M97" s="29" t="s">
        <v>54</v>
      </c>
      <c r="N97" s="29"/>
      <c r="O97" s="29"/>
      <c r="P97" s="29">
        <v>-135</v>
      </c>
      <c r="Q97" s="29">
        <v>145</v>
      </c>
      <c r="R97" s="29">
        <v>155</v>
      </c>
      <c r="S97" s="29">
        <v>155</v>
      </c>
      <c r="T97" s="29"/>
      <c r="U97" s="29">
        <v>67.5</v>
      </c>
      <c r="V97" s="29">
        <v>75</v>
      </c>
      <c r="W97" s="29">
        <v>-80</v>
      </c>
      <c r="X97" s="29">
        <v>75</v>
      </c>
      <c r="Y97" s="29">
        <v>230</v>
      </c>
      <c r="Z97" s="29">
        <v>160</v>
      </c>
      <c r="AA97" s="29">
        <v>175</v>
      </c>
      <c r="AB97" s="29">
        <v>190</v>
      </c>
      <c r="AC97" s="29">
        <v>190</v>
      </c>
      <c r="AD97" s="30">
        <v>420</v>
      </c>
      <c r="AH97" t="e">
        <f t="shared" si="1"/>
        <v>#DIV/0!</v>
      </c>
    </row>
    <row r="98" spans="1:34" x14ac:dyDescent="0.25">
      <c r="A98" s="28" t="s">
        <v>47</v>
      </c>
      <c r="B98" s="29" t="s">
        <v>48</v>
      </c>
      <c r="C98" s="29" t="s">
        <v>49</v>
      </c>
      <c r="D98" s="29" t="s">
        <v>50</v>
      </c>
      <c r="E98" s="29" t="s">
        <v>59</v>
      </c>
      <c r="F98" s="29" t="s">
        <v>157</v>
      </c>
      <c r="G98" s="29" t="s">
        <v>59</v>
      </c>
      <c r="H98" s="29" t="s">
        <v>53</v>
      </c>
      <c r="I98" s="29">
        <v>98.9</v>
      </c>
      <c r="J98" s="29" t="s">
        <v>17</v>
      </c>
      <c r="K98" s="29">
        <v>36</v>
      </c>
      <c r="L98" s="29"/>
      <c r="M98" s="29" t="s">
        <v>54</v>
      </c>
      <c r="N98" s="29"/>
      <c r="O98" s="29"/>
      <c r="P98" s="29">
        <v>170</v>
      </c>
      <c r="Q98" s="29">
        <v>180</v>
      </c>
      <c r="R98" s="29">
        <v>-190</v>
      </c>
      <c r="S98" s="29">
        <v>180</v>
      </c>
      <c r="T98" s="29"/>
      <c r="U98" s="29">
        <v>67.5</v>
      </c>
      <c r="V98" s="29">
        <v>70</v>
      </c>
      <c r="W98" s="29">
        <v>75</v>
      </c>
      <c r="X98" s="29">
        <v>75</v>
      </c>
      <c r="Y98" s="29">
        <v>255</v>
      </c>
      <c r="Z98" s="29">
        <v>140</v>
      </c>
      <c r="AA98" s="29">
        <v>147.5</v>
      </c>
      <c r="AB98" s="29">
        <v>155</v>
      </c>
      <c r="AC98" s="29">
        <v>155</v>
      </c>
      <c r="AD98" s="30">
        <v>410</v>
      </c>
      <c r="AH98" t="e">
        <f t="shared" si="1"/>
        <v>#DIV/0!</v>
      </c>
    </row>
    <row r="99" spans="1:34" x14ac:dyDescent="0.25">
      <c r="A99" s="28" t="s">
        <v>47</v>
      </c>
      <c r="B99" s="29" t="s">
        <v>48</v>
      </c>
      <c r="C99" s="29" t="s">
        <v>49</v>
      </c>
      <c r="D99" s="29" t="s">
        <v>50</v>
      </c>
      <c r="E99" s="29" t="s">
        <v>57</v>
      </c>
      <c r="F99" s="29" t="s">
        <v>142</v>
      </c>
      <c r="G99" s="29" t="s">
        <v>57</v>
      </c>
      <c r="H99" s="29" t="s">
        <v>53</v>
      </c>
      <c r="I99" s="29">
        <v>105.9</v>
      </c>
      <c r="J99" s="29" t="s">
        <v>17</v>
      </c>
      <c r="K99" s="29">
        <v>34</v>
      </c>
      <c r="L99" s="29"/>
      <c r="M99" s="29" t="s">
        <v>54</v>
      </c>
      <c r="N99" s="29"/>
      <c r="O99" s="29"/>
      <c r="P99" s="29">
        <v>147.5</v>
      </c>
      <c r="Q99" s="29">
        <v>157.5</v>
      </c>
      <c r="R99" s="29">
        <v>-167.5</v>
      </c>
      <c r="S99" s="29">
        <v>157.5</v>
      </c>
      <c r="T99" s="29"/>
      <c r="U99" s="29">
        <v>75</v>
      </c>
      <c r="V99" s="29">
        <v>80</v>
      </c>
      <c r="W99" s="29">
        <v>82.5</v>
      </c>
      <c r="X99" s="29">
        <v>82.5</v>
      </c>
      <c r="Y99" s="29">
        <v>240</v>
      </c>
      <c r="Z99" s="29">
        <v>142.5</v>
      </c>
      <c r="AA99" s="29">
        <v>155</v>
      </c>
      <c r="AB99" s="29">
        <v>162.5</v>
      </c>
      <c r="AC99" s="29">
        <v>162.5</v>
      </c>
      <c r="AD99" s="30">
        <v>402.5</v>
      </c>
      <c r="AH99" t="e">
        <f t="shared" si="1"/>
        <v>#DIV/0!</v>
      </c>
    </row>
    <row r="100" spans="1:34" x14ac:dyDescent="0.25">
      <c r="A100" s="28" t="s">
        <v>47</v>
      </c>
      <c r="B100" s="29" t="s">
        <v>48</v>
      </c>
      <c r="C100" s="29" t="s">
        <v>49</v>
      </c>
      <c r="D100" s="29" t="s">
        <v>50</v>
      </c>
      <c r="E100" s="29" t="s">
        <v>63</v>
      </c>
      <c r="F100" s="29" t="s">
        <v>154</v>
      </c>
      <c r="G100" s="29" t="s">
        <v>63</v>
      </c>
      <c r="H100" s="29" t="s">
        <v>53</v>
      </c>
      <c r="I100" s="29">
        <v>114.5</v>
      </c>
      <c r="J100" s="29" t="s">
        <v>17</v>
      </c>
      <c r="K100" s="29">
        <v>35</v>
      </c>
      <c r="L100" s="29"/>
      <c r="M100" s="29" t="s">
        <v>54</v>
      </c>
      <c r="N100" s="29"/>
      <c r="O100" s="29"/>
      <c r="P100" s="29">
        <v>140</v>
      </c>
      <c r="Q100" s="29">
        <v>150</v>
      </c>
      <c r="R100" s="29">
        <v>157.5</v>
      </c>
      <c r="S100" s="29">
        <v>157.5</v>
      </c>
      <c r="T100" s="29"/>
      <c r="U100" s="29">
        <v>82.5</v>
      </c>
      <c r="V100" s="29">
        <v>87.5</v>
      </c>
      <c r="W100" s="29">
        <v>92.5</v>
      </c>
      <c r="X100" s="29">
        <v>92.5</v>
      </c>
      <c r="Y100" s="29">
        <v>250</v>
      </c>
      <c r="Z100" s="29">
        <v>132.5</v>
      </c>
      <c r="AA100" s="29">
        <v>142.5</v>
      </c>
      <c r="AB100" s="29">
        <v>152.5</v>
      </c>
      <c r="AC100" s="29">
        <v>152.5</v>
      </c>
      <c r="AD100" s="30">
        <v>402.5</v>
      </c>
      <c r="AH100" t="e">
        <f t="shared" si="1"/>
        <v>#DIV/0!</v>
      </c>
    </row>
    <row r="101" spans="1:34" x14ac:dyDescent="0.25">
      <c r="A101" s="28" t="s">
        <v>47</v>
      </c>
      <c r="B101" s="29" t="s">
        <v>48</v>
      </c>
      <c r="C101" s="29" t="s">
        <v>49</v>
      </c>
      <c r="D101" s="29" t="s">
        <v>50</v>
      </c>
      <c r="E101" s="29" t="s">
        <v>59</v>
      </c>
      <c r="F101" s="29" t="s">
        <v>140</v>
      </c>
      <c r="G101" s="29" t="s">
        <v>59</v>
      </c>
      <c r="H101" s="29" t="s">
        <v>53</v>
      </c>
      <c r="I101" s="29">
        <v>122.5</v>
      </c>
      <c r="J101" s="29" t="s">
        <v>17</v>
      </c>
      <c r="K101" s="29">
        <v>33</v>
      </c>
      <c r="L101" s="29"/>
      <c r="M101" s="29" t="s">
        <v>54</v>
      </c>
      <c r="N101" s="29"/>
      <c r="O101" s="29"/>
      <c r="P101" s="29">
        <v>122.5</v>
      </c>
      <c r="Q101" s="29">
        <v>132.5</v>
      </c>
      <c r="R101" s="29">
        <v>140</v>
      </c>
      <c r="S101" s="29">
        <v>140</v>
      </c>
      <c r="T101" s="29"/>
      <c r="U101" s="29">
        <v>77.5</v>
      </c>
      <c r="V101" s="29">
        <v>80</v>
      </c>
      <c r="W101" s="29">
        <v>-85</v>
      </c>
      <c r="X101" s="29">
        <v>80</v>
      </c>
      <c r="Y101" s="29">
        <v>220</v>
      </c>
      <c r="Z101" s="29">
        <v>145</v>
      </c>
      <c r="AA101" s="29">
        <v>160</v>
      </c>
      <c r="AB101" s="29">
        <v>165</v>
      </c>
      <c r="AC101" s="29">
        <v>165</v>
      </c>
      <c r="AD101" s="35">
        <v>385</v>
      </c>
      <c r="AH101" t="e">
        <f t="shared" si="1"/>
        <v>#DIV/0!</v>
      </c>
    </row>
    <row r="102" spans="1:34" x14ac:dyDescent="0.25">
      <c r="A102" s="28" t="s">
        <v>47</v>
      </c>
      <c r="B102" s="29" t="s">
        <v>48</v>
      </c>
      <c r="C102" s="29" t="s">
        <v>49</v>
      </c>
      <c r="D102" s="29" t="s">
        <v>50</v>
      </c>
      <c r="E102" s="29" t="s">
        <v>59</v>
      </c>
      <c r="F102" s="29" t="s">
        <v>137</v>
      </c>
      <c r="G102" s="29" t="s">
        <v>59</v>
      </c>
      <c r="H102" s="29" t="s">
        <v>53</v>
      </c>
      <c r="I102" s="29">
        <v>103.1</v>
      </c>
      <c r="J102" s="29" t="s">
        <v>17</v>
      </c>
      <c r="K102" s="29">
        <v>32</v>
      </c>
      <c r="L102" s="29"/>
      <c r="M102" s="29" t="s">
        <v>54</v>
      </c>
      <c r="N102" s="29"/>
      <c r="O102" s="29"/>
      <c r="P102" s="29">
        <v>150</v>
      </c>
      <c r="Q102" s="29">
        <v>155</v>
      </c>
      <c r="R102" s="29">
        <v>-157.5</v>
      </c>
      <c r="S102" s="29">
        <v>155</v>
      </c>
      <c r="T102" s="29"/>
      <c r="U102" s="29">
        <v>62.5</v>
      </c>
      <c r="V102" s="29">
        <v>-67.5</v>
      </c>
      <c r="W102" s="29">
        <v>67.5</v>
      </c>
      <c r="X102" s="29">
        <v>67.5</v>
      </c>
      <c r="Y102" s="29">
        <v>222.5</v>
      </c>
      <c r="Z102" s="29">
        <v>147.5</v>
      </c>
      <c r="AA102" s="29">
        <v>150</v>
      </c>
      <c r="AB102" s="29">
        <v>155</v>
      </c>
      <c r="AC102" s="29">
        <v>155</v>
      </c>
      <c r="AD102" s="35">
        <v>377.5</v>
      </c>
      <c r="AH102" t="e">
        <f t="shared" si="1"/>
        <v>#DIV/0!</v>
      </c>
    </row>
    <row r="103" spans="1:34" x14ac:dyDescent="0.25">
      <c r="A103" s="28" t="s">
        <v>47</v>
      </c>
      <c r="B103" s="29" t="s">
        <v>48</v>
      </c>
      <c r="C103" s="29" t="s">
        <v>49</v>
      </c>
      <c r="D103" s="29" t="s">
        <v>50</v>
      </c>
      <c r="E103" s="29" t="s">
        <v>72</v>
      </c>
      <c r="F103" s="29" t="s">
        <v>15</v>
      </c>
      <c r="G103" s="29" t="s">
        <v>72</v>
      </c>
      <c r="H103" s="29" t="s">
        <v>53</v>
      </c>
      <c r="I103" s="29">
        <v>95.4</v>
      </c>
      <c r="J103" s="29" t="s">
        <v>17</v>
      </c>
      <c r="K103" s="29">
        <v>37</v>
      </c>
      <c r="L103" s="29"/>
      <c r="M103" s="29" t="s">
        <v>54</v>
      </c>
      <c r="N103" s="29"/>
      <c r="O103" s="29"/>
      <c r="P103" s="29">
        <v>125</v>
      </c>
      <c r="Q103" s="29">
        <v>130</v>
      </c>
      <c r="R103" s="29">
        <v>-135</v>
      </c>
      <c r="S103" s="29">
        <v>130</v>
      </c>
      <c r="T103" s="29"/>
      <c r="U103" s="29">
        <v>90</v>
      </c>
      <c r="V103" s="29">
        <v>-95</v>
      </c>
      <c r="W103" s="29">
        <v>-95</v>
      </c>
      <c r="X103" s="29">
        <v>90</v>
      </c>
      <c r="Y103" s="29">
        <v>220</v>
      </c>
      <c r="Z103" s="29">
        <v>150</v>
      </c>
      <c r="AA103" s="29">
        <v>157.5</v>
      </c>
      <c r="AB103" s="29">
        <v>-162.5</v>
      </c>
      <c r="AC103" s="29">
        <v>157.5</v>
      </c>
      <c r="AD103" s="35">
        <v>377.5</v>
      </c>
      <c r="AH103" t="e">
        <f t="shared" si="1"/>
        <v>#DIV/0!</v>
      </c>
    </row>
    <row r="104" spans="1:34" x14ac:dyDescent="0.25">
      <c r="A104" s="28" t="s">
        <v>47</v>
      </c>
      <c r="B104" s="29" t="s">
        <v>48</v>
      </c>
      <c r="C104" s="29" t="s">
        <v>49</v>
      </c>
      <c r="D104" s="29" t="s">
        <v>50</v>
      </c>
      <c r="E104" s="29" t="s">
        <v>92</v>
      </c>
      <c r="F104" s="29" t="s">
        <v>148</v>
      </c>
      <c r="G104" s="29" t="s">
        <v>92</v>
      </c>
      <c r="H104" s="29" t="s">
        <v>53</v>
      </c>
      <c r="I104" s="29">
        <v>97.3</v>
      </c>
      <c r="J104" s="29" t="s">
        <v>17</v>
      </c>
      <c r="K104" s="29">
        <v>38</v>
      </c>
      <c r="L104" s="29"/>
      <c r="M104" s="29" t="s">
        <v>54</v>
      </c>
      <c r="N104" s="29"/>
      <c r="O104" s="29"/>
      <c r="P104" s="29">
        <v>-135</v>
      </c>
      <c r="Q104" s="29">
        <v>135</v>
      </c>
      <c r="R104" s="29">
        <v>-147.5</v>
      </c>
      <c r="S104" s="29">
        <v>135</v>
      </c>
      <c r="T104" s="29"/>
      <c r="U104" s="29">
        <v>85</v>
      </c>
      <c r="V104" s="29">
        <v>90</v>
      </c>
      <c r="W104" s="29">
        <v>-95</v>
      </c>
      <c r="X104" s="29">
        <v>90</v>
      </c>
      <c r="Y104" s="29">
        <v>225</v>
      </c>
      <c r="Z104" s="29">
        <v>145</v>
      </c>
      <c r="AA104" s="29">
        <v>-155</v>
      </c>
      <c r="AB104" s="29"/>
      <c r="AC104" s="29">
        <v>145</v>
      </c>
      <c r="AD104" s="35">
        <v>370</v>
      </c>
      <c r="AH104" t="e">
        <f t="shared" si="1"/>
        <v>#DIV/0!</v>
      </c>
    </row>
    <row r="105" spans="1:34" x14ac:dyDescent="0.25">
      <c r="A105" s="28" t="s">
        <v>47</v>
      </c>
      <c r="B105" s="29" t="s">
        <v>48</v>
      </c>
      <c r="C105" s="29" t="s">
        <v>49</v>
      </c>
      <c r="D105" s="29" t="s">
        <v>50</v>
      </c>
      <c r="E105" s="29" t="s">
        <v>59</v>
      </c>
      <c r="F105" s="29" t="s">
        <v>130</v>
      </c>
      <c r="G105" s="29" t="s">
        <v>59</v>
      </c>
      <c r="H105" s="29" t="s">
        <v>53</v>
      </c>
      <c r="I105" s="29">
        <v>95.6</v>
      </c>
      <c r="J105" s="29" t="s">
        <v>17</v>
      </c>
      <c r="K105" s="29">
        <v>31</v>
      </c>
      <c r="L105" s="29"/>
      <c r="M105" s="29" t="s">
        <v>54</v>
      </c>
      <c r="N105" s="29"/>
      <c r="O105" s="29"/>
      <c r="P105" s="29">
        <v>130</v>
      </c>
      <c r="Q105" s="29">
        <v>137.5</v>
      </c>
      <c r="R105" s="29">
        <v>142.5</v>
      </c>
      <c r="S105" s="29">
        <v>142.5</v>
      </c>
      <c r="T105" s="29"/>
      <c r="U105" s="29">
        <v>55</v>
      </c>
      <c r="V105" s="29">
        <v>60</v>
      </c>
      <c r="W105" s="29">
        <v>-65</v>
      </c>
      <c r="X105" s="29">
        <v>60</v>
      </c>
      <c r="Y105" s="29">
        <v>202.5</v>
      </c>
      <c r="Z105" s="29">
        <v>145</v>
      </c>
      <c r="AA105" s="29">
        <v>155</v>
      </c>
      <c r="AB105" s="29">
        <v>162.5</v>
      </c>
      <c r="AC105" s="29">
        <v>162.5</v>
      </c>
      <c r="AD105" s="35">
        <v>365</v>
      </c>
      <c r="AH105" t="e">
        <f t="shared" si="1"/>
        <v>#DIV/0!</v>
      </c>
    </row>
    <row r="106" spans="1:34" x14ac:dyDescent="0.25">
      <c r="A106" s="28" t="s">
        <v>47</v>
      </c>
      <c r="B106" s="29" t="s">
        <v>48</v>
      </c>
      <c r="C106" s="29" t="s">
        <v>49</v>
      </c>
      <c r="D106" s="29" t="s">
        <v>50</v>
      </c>
      <c r="E106" s="29" t="s">
        <v>55</v>
      </c>
      <c r="F106" s="29" t="s">
        <v>149</v>
      </c>
      <c r="G106" s="29" t="s">
        <v>55</v>
      </c>
      <c r="H106" s="29" t="s">
        <v>53</v>
      </c>
      <c r="I106" s="29">
        <v>97.3</v>
      </c>
      <c r="J106" s="29" t="s">
        <v>17</v>
      </c>
      <c r="K106" s="29">
        <v>30</v>
      </c>
      <c r="L106" s="29"/>
      <c r="M106" s="29" t="s">
        <v>54</v>
      </c>
      <c r="N106" s="29"/>
      <c r="O106" s="29"/>
      <c r="P106" s="29">
        <v>120</v>
      </c>
      <c r="Q106" s="29">
        <v>130</v>
      </c>
      <c r="R106" s="29">
        <v>-132.5</v>
      </c>
      <c r="S106" s="29">
        <v>130</v>
      </c>
      <c r="T106" s="29"/>
      <c r="U106" s="29">
        <v>55</v>
      </c>
      <c r="V106" s="29">
        <v>-60</v>
      </c>
      <c r="W106" s="29">
        <v>-60</v>
      </c>
      <c r="X106" s="29">
        <v>55</v>
      </c>
      <c r="Y106" s="29">
        <v>185</v>
      </c>
      <c r="Z106" s="29">
        <v>140</v>
      </c>
      <c r="AA106" s="29">
        <v>150</v>
      </c>
      <c r="AB106" s="29">
        <v>155</v>
      </c>
      <c r="AC106" s="29">
        <v>155</v>
      </c>
      <c r="AD106" s="35">
        <v>340</v>
      </c>
      <c r="AH106" t="e">
        <f t="shared" si="1"/>
        <v>#DIV/0!</v>
      </c>
    </row>
    <row r="107" spans="1:34" ht="15.75" thickBot="1" x14ac:dyDescent="0.3">
      <c r="A107" s="31" t="s">
        <v>47</v>
      </c>
      <c r="B107" s="32" t="s">
        <v>48</v>
      </c>
      <c r="C107" s="32" t="s">
        <v>49</v>
      </c>
      <c r="D107" s="32" t="s">
        <v>50</v>
      </c>
      <c r="E107" s="32" t="s">
        <v>57</v>
      </c>
      <c r="F107" s="32" t="s">
        <v>13</v>
      </c>
      <c r="G107" s="32" t="s">
        <v>57</v>
      </c>
      <c r="H107" s="32" t="s">
        <v>53</v>
      </c>
      <c r="I107" s="32">
        <v>123.8</v>
      </c>
      <c r="J107" s="32" t="s">
        <v>17</v>
      </c>
      <c r="K107" s="32">
        <v>45</v>
      </c>
      <c r="L107" s="32"/>
      <c r="M107" s="32" t="s">
        <v>24</v>
      </c>
      <c r="N107" s="32"/>
      <c r="O107" s="32"/>
      <c r="P107" s="32">
        <v>-165</v>
      </c>
      <c r="Q107" s="32">
        <v>-165</v>
      </c>
      <c r="R107" s="32">
        <v>-165</v>
      </c>
      <c r="S107" s="32">
        <v>0</v>
      </c>
      <c r="T107" s="32"/>
      <c r="U107" s="32">
        <v>92.5</v>
      </c>
      <c r="V107" s="32">
        <v>97.5</v>
      </c>
      <c r="W107" s="32">
        <v>-102.5</v>
      </c>
      <c r="X107" s="32">
        <v>97.5</v>
      </c>
      <c r="Y107" s="32">
        <v>0</v>
      </c>
      <c r="Z107" s="32">
        <v>-162.5</v>
      </c>
      <c r="AA107" s="32">
        <v>162.5</v>
      </c>
      <c r="AB107" s="32">
        <v>175</v>
      </c>
      <c r="AC107" s="32">
        <v>175</v>
      </c>
      <c r="AD107" s="33">
        <v>0</v>
      </c>
      <c r="AH107" t="e">
        <f t="shared" si="1"/>
        <v>#DIV/0!</v>
      </c>
    </row>
  </sheetData>
  <autoFilter ref="A1:AD1">
    <sortState ref="A2:AD107">
      <sortCondition ref="J1"/>
    </sortState>
  </autoFilter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78"/>
  <sheetViews>
    <sheetView topLeftCell="A25" workbookViewId="0">
      <selection activeCell="H52" sqref="H52"/>
    </sheetView>
  </sheetViews>
  <sheetFormatPr defaultRowHeight="15" x14ac:dyDescent="0.25"/>
  <cols>
    <col min="1" max="1" width="23.5703125" bestFit="1" customWidth="1"/>
    <col min="2" max="2" width="8.140625" customWidth="1"/>
    <col min="3" max="3" width="8" bestFit="1" customWidth="1"/>
    <col min="4" max="4" width="7.5703125" bestFit="1" customWidth="1"/>
    <col min="5" max="5" width="6.28515625" customWidth="1"/>
    <col min="6" max="6" width="20.140625" bestFit="1" customWidth="1"/>
    <col min="7" max="7" width="8.140625" bestFit="1" customWidth="1"/>
    <col min="8" max="8" width="7.28515625" bestFit="1" customWidth="1"/>
    <col min="9" max="9" width="10.5703125" bestFit="1" customWidth="1"/>
    <col min="10" max="10" width="12.28515625" bestFit="1" customWidth="1"/>
    <col min="11" max="11" width="6.7109375" hidden="1" customWidth="1"/>
    <col min="12" max="12" width="4.5703125" hidden="1" customWidth="1"/>
    <col min="13" max="13" width="6.7109375" hidden="1" customWidth="1"/>
    <col min="14" max="14" width="3.7109375" hidden="1" customWidth="1"/>
    <col min="15" max="15" width="4.42578125" hidden="1" customWidth="1"/>
    <col min="16" max="18" width="7.42578125" hidden="1" customWidth="1"/>
    <col min="19" max="19" width="10" hidden="1" customWidth="1"/>
    <col min="20" max="20" width="9.5703125" hidden="1" customWidth="1"/>
    <col min="21" max="23" width="7.28515625" hidden="1" customWidth="1"/>
    <col min="24" max="24" width="9.85546875" hidden="1" customWidth="1"/>
    <col min="25" max="25" width="11.42578125" hidden="1" customWidth="1"/>
    <col min="26" max="28" width="7.140625" hidden="1" customWidth="1"/>
    <col min="29" max="29" width="9.7109375" hidden="1" customWidth="1"/>
    <col min="30" max="30" width="7.7109375" style="46" bestFit="1" customWidth="1"/>
  </cols>
  <sheetData>
    <row r="1" spans="1:34" ht="15.75" thickBot="1" x14ac:dyDescent="0.3">
      <c r="A1" t="s">
        <v>161</v>
      </c>
      <c r="B1" t="s">
        <v>162</v>
      </c>
      <c r="C1" t="s">
        <v>163</v>
      </c>
      <c r="D1" t="s">
        <v>164</v>
      </c>
      <c r="E1" t="s">
        <v>165</v>
      </c>
      <c r="F1" t="s">
        <v>18</v>
      </c>
      <c r="G1" t="s">
        <v>166</v>
      </c>
      <c r="H1" t="s">
        <v>167</v>
      </c>
      <c r="I1" t="s">
        <v>168</v>
      </c>
      <c r="J1" t="s">
        <v>169</v>
      </c>
      <c r="K1" t="s">
        <v>170</v>
      </c>
      <c r="L1" t="s">
        <v>171</v>
      </c>
      <c r="M1" t="s">
        <v>172</v>
      </c>
      <c r="N1" t="s">
        <v>173</v>
      </c>
      <c r="O1" t="s">
        <v>174</v>
      </c>
      <c r="P1" t="s">
        <v>175</v>
      </c>
      <c r="Q1" t="s">
        <v>176</v>
      </c>
      <c r="R1" t="s">
        <v>177</v>
      </c>
      <c r="S1" t="s">
        <v>178</v>
      </c>
      <c r="T1" t="s">
        <v>179</v>
      </c>
      <c r="U1" t="s">
        <v>180</v>
      </c>
      <c r="V1" t="s">
        <v>181</v>
      </c>
      <c r="W1" t="s">
        <v>182</v>
      </c>
      <c r="X1" t="s">
        <v>183</v>
      </c>
      <c r="Y1" t="s">
        <v>184</v>
      </c>
      <c r="Z1" t="s">
        <v>185</v>
      </c>
      <c r="AA1" t="s">
        <v>186</v>
      </c>
      <c r="AB1" t="s">
        <v>187</v>
      </c>
      <c r="AC1" t="s">
        <v>188</v>
      </c>
      <c r="AD1" s="46" t="s">
        <v>19</v>
      </c>
      <c r="AE1" t="s">
        <v>189</v>
      </c>
      <c r="AF1" t="s">
        <v>190</v>
      </c>
      <c r="AG1" t="s">
        <v>192</v>
      </c>
      <c r="AH1" t="s">
        <v>191</v>
      </c>
    </row>
    <row r="2" spans="1:34" x14ac:dyDescent="0.25">
      <c r="A2" s="25" t="s">
        <v>295</v>
      </c>
      <c r="B2" s="26" t="s">
        <v>48</v>
      </c>
      <c r="C2" s="26" t="s">
        <v>49</v>
      </c>
      <c r="D2" s="26" t="s">
        <v>50</v>
      </c>
      <c r="E2" s="26" t="s">
        <v>296</v>
      </c>
      <c r="F2" s="26" t="s">
        <v>0</v>
      </c>
      <c r="G2" s="26" t="s">
        <v>296</v>
      </c>
      <c r="H2" s="26" t="s">
        <v>297</v>
      </c>
      <c r="I2" s="26">
        <v>46.9</v>
      </c>
      <c r="J2" s="26">
        <v>47</v>
      </c>
      <c r="K2" s="26">
        <v>4</v>
      </c>
      <c r="L2" s="26"/>
      <c r="M2" s="26" t="s">
        <v>24</v>
      </c>
      <c r="N2" s="26"/>
      <c r="O2" s="26"/>
      <c r="P2" s="26">
        <v>102.5</v>
      </c>
      <c r="Q2" s="26">
        <v>110</v>
      </c>
      <c r="R2" s="26">
        <v>0</v>
      </c>
      <c r="S2" s="26">
        <v>110</v>
      </c>
      <c r="T2" s="26"/>
      <c r="U2" s="26">
        <v>62.5</v>
      </c>
      <c r="V2" s="26">
        <v>67.5</v>
      </c>
      <c r="W2" s="26">
        <v>0</v>
      </c>
      <c r="X2" s="26">
        <v>67.5</v>
      </c>
      <c r="Y2" s="26">
        <v>177.5</v>
      </c>
      <c r="Z2" s="26">
        <v>125</v>
      </c>
      <c r="AA2" s="26">
        <v>135</v>
      </c>
      <c r="AB2" s="26">
        <v>-140</v>
      </c>
      <c r="AC2" s="26">
        <v>135</v>
      </c>
      <c r="AD2" s="47">
        <v>312.5</v>
      </c>
      <c r="AE2" s="34">
        <v>47</v>
      </c>
      <c r="AF2">
        <f>SUM(AD2:AD4)</f>
        <v>772.5</v>
      </c>
      <c r="AG2">
        <v>3</v>
      </c>
      <c r="AH2">
        <f>SUM(AF2)/AG2</f>
        <v>257.5</v>
      </c>
    </row>
    <row r="3" spans="1:34" x14ac:dyDescent="0.25">
      <c r="A3" s="28" t="s">
        <v>295</v>
      </c>
      <c r="B3" s="29" t="s">
        <v>48</v>
      </c>
      <c r="C3" s="29" t="s">
        <v>49</v>
      </c>
      <c r="D3" s="29" t="s">
        <v>50</v>
      </c>
      <c r="E3" s="29" t="s">
        <v>296</v>
      </c>
      <c r="F3" s="29" t="s">
        <v>298</v>
      </c>
      <c r="G3" s="29" t="s">
        <v>296</v>
      </c>
      <c r="H3" s="29" t="s">
        <v>297</v>
      </c>
      <c r="I3" s="29">
        <v>46</v>
      </c>
      <c r="J3" s="29">
        <v>47</v>
      </c>
      <c r="K3" s="29">
        <v>3</v>
      </c>
      <c r="L3" s="29"/>
      <c r="M3" s="29" t="s">
        <v>24</v>
      </c>
      <c r="N3" s="29"/>
      <c r="O3" s="29"/>
      <c r="P3" s="29">
        <v>90</v>
      </c>
      <c r="Q3" s="29">
        <v>95</v>
      </c>
      <c r="R3" s="29">
        <v>-97.5</v>
      </c>
      <c r="S3" s="29">
        <v>95</v>
      </c>
      <c r="T3" s="29"/>
      <c r="U3" s="29">
        <v>45</v>
      </c>
      <c r="V3" s="29">
        <v>47.5</v>
      </c>
      <c r="W3" s="29">
        <v>-50</v>
      </c>
      <c r="X3" s="29">
        <v>47.5</v>
      </c>
      <c r="Y3" s="29">
        <v>142.5</v>
      </c>
      <c r="Z3" s="29">
        <v>100</v>
      </c>
      <c r="AA3" s="29">
        <v>105</v>
      </c>
      <c r="AB3" s="29">
        <v>107.5</v>
      </c>
      <c r="AC3" s="29">
        <v>107.5</v>
      </c>
      <c r="AD3" s="42">
        <v>250</v>
      </c>
      <c r="AH3" t="e">
        <f t="shared" ref="AH3:AH43" si="0">SUM(AF3)/AG3</f>
        <v>#DIV/0!</v>
      </c>
    </row>
    <row r="4" spans="1:34" ht="15.75" thickBot="1" x14ac:dyDescent="0.3">
      <c r="A4" s="31" t="s">
        <v>295</v>
      </c>
      <c r="B4" s="32" t="s">
        <v>48</v>
      </c>
      <c r="C4" s="32" t="s">
        <v>49</v>
      </c>
      <c r="D4" s="32" t="s">
        <v>50</v>
      </c>
      <c r="E4" s="32" t="s">
        <v>296</v>
      </c>
      <c r="F4" s="32" t="s">
        <v>299</v>
      </c>
      <c r="G4" s="32" t="s">
        <v>296</v>
      </c>
      <c r="H4" s="32" t="s">
        <v>297</v>
      </c>
      <c r="I4" s="32">
        <v>45.8</v>
      </c>
      <c r="J4" s="32">
        <v>47</v>
      </c>
      <c r="K4" s="32">
        <v>2</v>
      </c>
      <c r="L4" s="32"/>
      <c r="M4" s="32" t="s">
        <v>24</v>
      </c>
      <c r="N4" s="32"/>
      <c r="O4" s="32"/>
      <c r="P4" s="32">
        <v>60</v>
      </c>
      <c r="Q4" s="32">
        <v>65</v>
      </c>
      <c r="R4" s="32">
        <v>-70</v>
      </c>
      <c r="S4" s="32">
        <v>65</v>
      </c>
      <c r="T4" s="32"/>
      <c r="U4" s="32">
        <v>40</v>
      </c>
      <c r="V4" s="32">
        <v>-42.5</v>
      </c>
      <c r="W4" s="32">
        <v>-42.5</v>
      </c>
      <c r="X4" s="32">
        <v>40</v>
      </c>
      <c r="Y4" s="32">
        <v>105</v>
      </c>
      <c r="Z4" s="32">
        <v>105</v>
      </c>
      <c r="AA4" s="32">
        <v>-115</v>
      </c>
      <c r="AB4" s="32">
        <v>-115</v>
      </c>
      <c r="AC4" s="32">
        <v>105</v>
      </c>
      <c r="AD4" s="48">
        <v>210</v>
      </c>
      <c r="AH4" t="e">
        <f t="shared" si="0"/>
        <v>#DIV/0!</v>
      </c>
    </row>
    <row r="5" spans="1:34" x14ac:dyDescent="0.25">
      <c r="A5" s="25" t="s">
        <v>295</v>
      </c>
      <c r="B5" s="26" t="s">
        <v>48</v>
      </c>
      <c r="C5" s="26" t="s">
        <v>49</v>
      </c>
      <c r="D5" s="26" t="s">
        <v>50</v>
      </c>
      <c r="E5" s="26" t="s">
        <v>296</v>
      </c>
      <c r="F5" s="26" t="s">
        <v>300</v>
      </c>
      <c r="G5" s="26" t="s">
        <v>296</v>
      </c>
      <c r="H5" s="26" t="s">
        <v>297</v>
      </c>
      <c r="I5" s="26">
        <v>51.7</v>
      </c>
      <c r="J5" s="26">
        <v>52</v>
      </c>
      <c r="K5" s="26">
        <v>8</v>
      </c>
      <c r="L5" s="26"/>
      <c r="M5" s="26" t="s">
        <v>24</v>
      </c>
      <c r="N5" s="26"/>
      <c r="O5" s="26"/>
      <c r="P5" s="26">
        <v>92.5</v>
      </c>
      <c r="Q5" s="26">
        <v>100</v>
      </c>
      <c r="R5" s="26">
        <v>105</v>
      </c>
      <c r="S5" s="26">
        <v>105</v>
      </c>
      <c r="T5" s="26"/>
      <c r="U5" s="26">
        <v>62.5</v>
      </c>
      <c r="V5" s="26">
        <v>67.5</v>
      </c>
      <c r="W5" s="26">
        <v>70</v>
      </c>
      <c r="X5" s="26">
        <v>70</v>
      </c>
      <c r="Y5" s="26">
        <v>175</v>
      </c>
      <c r="Z5" s="26">
        <v>140</v>
      </c>
      <c r="AA5" s="26">
        <v>145</v>
      </c>
      <c r="AB5" s="26">
        <v>-155.5</v>
      </c>
      <c r="AC5" s="26">
        <v>145</v>
      </c>
      <c r="AD5" s="47">
        <v>320</v>
      </c>
      <c r="AE5" s="34">
        <v>52</v>
      </c>
      <c r="AF5">
        <f>SUM(AD5:AD9)</f>
        <v>1380</v>
      </c>
      <c r="AG5">
        <v>5</v>
      </c>
      <c r="AH5">
        <f t="shared" si="0"/>
        <v>276</v>
      </c>
    </row>
    <row r="6" spans="1:34" x14ac:dyDescent="0.25">
      <c r="A6" s="28" t="s">
        <v>295</v>
      </c>
      <c r="B6" s="29" t="s">
        <v>48</v>
      </c>
      <c r="C6" s="29" t="s">
        <v>49</v>
      </c>
      <c r="D6" s="29" t="s">
        <v>50</v>
      </c>
      <c r="E6" s="29" t="s">
        <v>296</v>
      </c>
      <c r="F6" s="29" t="s">
        <v>301</v>
      </c>
      <c r="G6" s="29" t="s">
        <v>296</v>
      </c>
      <c r="H6" s="29" t="s">
        <v>297</v>
      </c>
      <c r="I6" s="29">
        <v>51.4</v>
      </c>
      <c r="J6" s="29">
        <v>52</v>
      </c>
      <c r="K6" s="29">
        <v>7</v>
      </c>
      <c r="L6" s="29"/>
      <c r="M6" s="29" t="s">
        <v>24</v>
      </c>
      <c r="N6" s="29"/>
      <c r="O6" s="29"/>
      <c r="P6" s="29">
        <v>115</v>
      </c>
      <c r="Q6" s="29">
        <v>-120</v>
      </c>
      <c r="R6" s="29">
        <v>-120</v>
      </c>
      <c r="S6" s="29">
        <v>115</v>
      </c>
      <c r="T6" s="29"/>
      <c r="U6" s="29">
        <v>-60</v>
      </c>
      <c r="V6" s="29">
        <v>60</v>
      </c>
      <c r="W6" s="29">
        <v>-62.5</v>
      </c>
      <c r="X6" s="29">
        <v>60</v>
      </c>
      <c r="Y6" s="29">
        <v>175</v>
      </c>
      <c r="Z6" s="29">
        <v>130</v>
      </c>
      <c r="AA6" s="29">
        <v>135</v>
      </c>
      <c r="AB6" s="29">
        <v>140</v>
      </c>
      <c r="AC6" s="29">
        <v>140</v>
      </c>
      <c r="AD6" s="42">
        <v>315</v>
      </c>
      <c r="AH6" t="e">
        <f t="shared" si="0"/>
        <v>#DIV/0!</v>
      </c>
    </row>
    <row r="7" spans="1:34" x14ac:dyDescent="0.25">
      <c r="A7" s="28" t="s">
        <v>295</v>
      </c>
      <c r="B7" s="29" t="s">
        <v>48</v>
      </c>
      <c r="C7" s="29" t="s">
        <v>49</v>
      </c>
      <c r="D7" s="29" t="s">
        <v>50</v>
      </c>
      <c r="E7" s="29" t="s">
        <v>296</v>
      </c>
      <c r="F7" s="29" t="s">
        <v>302</v>
      </c>
      <c r="G7" s="29" t="s">
        <v>296</v>
      </c>
      <c r="H7" s="29" t="s">
        <v>297</v>
      </c>
      <c r="I7" s="29">
        <v>50.7</v>
      </c>
      <c r="J7" s="29">
        <v>52</v>
      </c>
      <c r="K7" s="29">
        <v>5</v>
      </c>
      <c r="L7" s="29"/>
      <c r="M7" s="29" t="s">
        <v>24</v>
      </c>
      <c r="N7" s="29"/>
      <c r="O7" s="29"/>
      <c r="P7" s="29">
        <v>82.5</v>
      </c>
      <c r="Q7" s="29">
        <v>90</v>
      </c>
      <c r="R7" s="29">
        <v>-92.5</v>
      </c>
      <c r="S7" s="29">
        <v>90</v>
      </c>
      <c r="T7" s="29"/>
      <c r="U7" s="29">
        <v>-42.5</v>
      </c>
      <c r="V7" s="29">
        <v>42.5</v>
      </c>
      <c r="W7" s="29">
        <v>45</v>
      </c>
      <c r="X7" s="29">
        <v>45</v>
      </c>
      <c r="Y7" s="29">
        <v>135</v>
      </c>
      <c r="Z7" s="29">
        <v>115</v>
      </c>
      <c r="AA7" s="29">
        <v>120</v>
      </c>
      <c r="AB7" s="29">
        <v>125</v>
      </c>
      <c r="AC7" s="29">
        <v>125</v>
      </c>
      <c r="AD7" s="42">
        <v>260</v>
      </c>
      <c r="AH7" t="e">
        <f t="shared" si="0"/>
        <v>#DIV/0!</v>
      </c>
    </row>
    <row r="8" spans="1:34" x14ac:dyDescent="0.25">
      <c r="A8" s="28" t="s">
        <v>295</v>
      </c>
      <c r="B8" s="29" t="s">
        <v>48</v>
      </c>
      <c r="C8" s="29" t="s">
        <v>49</v>
      </c>
      <c r="D8" s="29" t="s">
        <v>50</v>
      </c>
      <c r="E8" s="29" t="s">
        <v>296</v>
      </c>
      <c r="F8" s="29" t="s">
        <v>303</v>
      </c>
      <c r="G8" s="29" t="s">
        <v>296</v>
      </c>
      <c r="H8" s="29" t="s">
        <v>297</v>
      </c>
      <c r="I8" s="29">
        <v>51.1</v>
      </c>
      <c r="J8" s="29">
        <v>52</v>
      </c>
      <c r="K8" s="29">
        <v>3</v>
      </c>
      <c r="L8" s="29"/>
      <c r="M8" s="29" t="s">
        <v>24</v>
      </c>
      <c r="N8" s="29"/>
      <c r="O8" s="29"/>
      <c r="P8" s="29">
        <v>80</v>
      </c>
      <c r="Q8" s="29">
        <v>85</v>
      </c>
      <c r="R8" s="29">
        <v>87.5</v>
      </c>
      <c r="S8" s="29">
        <v>87.5</v>
      </c>
      <c r="T8" s="29"/>
      <c r="U8" s="29">
        <v>-40</v>
      </c>
      <c r="V8" s="29">
        <v>45</v>
      </c>
      <c r="W8" s="29">
        <v>-47.5</v>
      </c>
      <c r="X8" s="29">
        <v>45</v>
      </c>
      <c r="Y8" s="29">
        <v>132.5</v>
      </c>
      <c r="Z8" s="29">
        <v>110</v>
      </c>
      <c r="AA8" s="29">
        <v>115</v>
      </c>
      <c r="AB8" s="29">
        <v>-120</v>
      </c>
      <c r="AC8" s="29">
        <v>115</v>
      </c>
      <c r="AD8" s="42">
        <v>247.5</v>
      </c>
      <c r="AH8" t="e">
        <f t="shared" si="0"/>
        <v>#DIV/0!</v>
      </c>
    </row>
    <row r="9" spans="1:34" ht="15.75" thickBot="1" x14ac:dyDescent="0.3">
      <c r="A9" s="31" t="s">
        <v>295</v>
      </c>
      <c r="B9" s="32" t="s">
        <v>48</v>
      </c>
      <c r="C9" s="32" t="s">
        <v>49</v>
      </c>
      <c r="D9" s="32" t="s">
        <v>50</v>
      </c>
      <c r="E9" s="32" t="s">
        <v>296</v>
      </c>
      <c r="F9" s="32" t="s">
        <v>3</v>
      </c>
      <c r="G9" s="32" t="s">
        <v>296</v>
      </c>
      <c r="H9" s="32" t="s">
        <v>297</v>
      </c>
      <c r="I9" s="32">
        <v>51.8</v>
      </c>
      <c r="J9" s="32">
        <v>52</v>
      </c>
      <c r="K9" s="32">
        <v>2</v>
      </c>
      <c r="L9" s="32"/>
      <c r="M9" s="32" t="s">
        <v>24</v>
      </c>
      <c r="N9" s="32"/>
      <c r="O9" s="32"/>
      <c r="P9" s="32">
        <v>77.5</v>
      </c>
      <c r="Q9" s="32">
        <v>82.5</v>
      </c>
      <c r="R9" s="32">
        <v>-85</v>
      </c>
      <c r="S9" s="32">
        <v>82.5</v>
      </c>
      <c r="T9" s="32"/>
      <c r="U9" s="32">
        <v>37.5</v>
      </c>
      <c r="V9" s="32">
        <v>40</v>
      </c>
      <c r="W9" s="32">
        <v>-42.5</v>
      </c>
      <c r="X9" s="32">
        <v>40</v>
      </c>
      <c r="Y9" s="32">
        <v>122.5</v>
      </c>
      <c r="Z9" s="32">
        <v>110</v>
      </c>
      <c r="AA9" s="32">
        <v>115</v>
      </c>
      <c r="AB9" s="32">
        <v>-120</v>
      </c>
      <c r="AC9" s="32">
        <v>115</v>
      </c>
      <c r="AD9" s="48">
        <v>237.5</v>
      </c>
      <c r="AH9" t="e">
        <f t="shared" si="0"/>
        <v>#DIV/0!</v>
      </c>
    </row>
    <row r="10" spans="1:34" x14ac:dyDescent="0.25">
      <c r="A10" s="25" t="s">
        <v>295</v>
      </c>
      <c r="B10" s="26" t="s">
        <v>48</v>
      </c>
      <c r="C10" s="26" t="s">
        <v>49</v>
      </c>
      <c r="D10" s="26" t="s">
        <v>50</v>
      </c>
      <c r="E10" s="26" t="s">
        <v>296</v>
      </c>
      <c r="F10" s="26" t="s">
        <v>308</v>
      </c>
      <c r="G10" s="26" t="s">
        <v>296</v>
      </c>
      <c r="H10" s="26" t="s">
        <v>297</v>
      </c>
      <c r="I10" s="26">
        <v>55.2</v>
      </c>
      <c r="J10" s="26">
        <v>57</v>
      </c>
      <c r="K10" s="26">
        <v>15</v>
      </c>
      <c r="L10" s="26"/>
      <c r="M10" s="26" t="s">
        <v>24</v>
      </c>
      <c r="N10" s="26"/>
      <c r="O10" s="26"/>
      <c r="P10" s="26">
        <v>110</v>
      </c>
      <c r="Q10" s="26">
        <v>117.5</v>
      </c>
      <c r="R10" s="26">
        <v>-122.5</v>
      </c>
      <c r="S10" s="26">
        <v>117.5</v>
      </c>
      <c r="T10" s="26"/>
      <c r="U10" s="26">
        <v>77.5</v>
      </c>
      <c r="V10" s="26">
        <v>82.5</v>
      </c>
      <c r="W10" s="26">
        <v>83.5</v>
      </c>
      <c r="X10" s="26">
        <v>83.5</v>
      </c>
      <c r="Y10" s="26">
        <v>201</v>
      </c>
      <c r="Z10" s="26">
        <v>132.5</v>
      </c>
      <c r="AA10" s="26">
        <v>-140</v>
      </c>
      <c r="AB10" s="26">
        <v>140</v>
      </c>
      <c r="AC10" s="26">
        <v>140</v>
      </c>
      <c r="AD10" s="47">
        <v>341</v>
      </c>
      <c r="AE10" s="34">
        <v>57</v>
      </c>
      <c r="AF10">
        <f>SUM(AD10:AD14)</f>
        <v>1468.5</v>
      </c>
      <c r="AG10">
        <v>5</v>
      </c>
      <c r="AH10">
        <f t="shared" si="0"/>
        <v>293.7</v>
      </c>
    </row>
    <row r="11" spans="1:34" x14ac:dyDescent="0.25">
      <c r="A11" s="28" t="s">
        <v>295</v>
      </c>
      <c r="B11" s="29" t="s">
        <v>48</v>
      </c>
      <c r="C11" s="29" t="s">
        <v>49</v>
      </c>
      <c r="D11" s="29" t="s">
        <v>50</v>
      </c>
      <c r="E11" s="29" t="s">
        <v>296</v>
      </c>
      <c r="F11" s="29" t="s">
        <v>309</v>
      </c>
      <c r="G11" s="29" t="s">
        <v>296</v>
      </c>
      <c r="H11" s="29" t="s">
        <v>297</v>
      </c>
      <c r="I11" s="29">
        <v>56.2</v>
      </c>
      <c r="J11" s="29">
        <v>57</v>
      </c>
      <c r="K11" s="29">
        <v>14</v>
      </c>
      <c r="L11" s="29"/>
      <c r="M11" s="29" t="s">
        <v>24</v>
      </c>
      <c r="N11" s="29"/>
      <c r="O11" s="29"/>
      <c r="P11" s="29">
        <v>100</v>
      </c>
      <c r="Q11" s="29">
        <v>110</v>
      </c>
      <c r="R11" s="29">
        <v>115</v>
      </c>
      <c r="S11" s="29">
        <v>115</v>
      </c>
      <c r="T11" s="29"/>
      <c r="U11" s="29">
        <v>50</v>
      </c>
      <c r="V11" s="29">
        <v>52.5</v>
      </c>
      <c r="W11" s="29">
        <v>55</v>
      </c>
      <c r="X11" s="29">
        <v>55</v>
      </c>
      <c r="Y11" s="29">
        <v>170</v>
      </c>
      <c r="Z11" s="29">
        <v>127.5</v>
      </c>
      <c r="AA11" s="29">
        <v>135</v>
      </c>
      <c r="AB11" s="29">
        <v>-140</v>
      </c>
      <c r="AC11" s="29">
        <v>135</v>
      </c>
      <c r="AD11" s="42">
        <v>305</v>
      </c>
      <c r="AH11" t="e">
        <f t="shared" si="0"/>
        <v>#DIV/0!</v>
      </c>
    </row>
    <row r="12" spans="1:34" x14ac:dyDescent="0.25">
      <c r="A12" s="28" t="s">
        <v>295</v>
      </c>
      <c r="B12" s="29" t="s">
        <v>48</v>
      </c>
      <c r="C12" s="29" t="s">
        <v>49</v>
      </c>
      <c r="D12" s="29" t="s">
        <v>50</v>
      </c>
      <c r="E12" s="29" t="s">
        <v>296</v>
      </c>
      <c r="F12" s="29" t="s">
        <v>310</v>
      </c>
      <c r="G12" s="29" t="s">
        <v>296</v>
      </c>
      <c r="H12" s="29" t="s">
        <v>297</v>
      </c>
      <c r="I12" s="29">
        <v>54.7</v>
      </c>
      <c r="J12" s="29">
        <v>57</v>
      </c>
      <c r="K12" s="29">
        <v>13</v>
      </c>
      <c r="L12" s="29"/>
      <c r="M12" s="29" t="s">
        <v>24</v>
      </c>
      <c r="N12" s="29"/>
      <c r="O12" s="29"/>
      <c r="P12" s="29">
        <v>90</v>
      </c>
      <c r="Q12" s="29">
        <v>95</v>
      </c>
      <c r="R12" s="29">
        <v>100</v>
      </c>
      <c r="S12" s="29">
        <v>100</v>
      </c>
      <c r="T12" s="29"/>
      <c r="U12" s="29">
        <v>45</v>
      </c>
      <c r="V12" s="29">
        <v>47.5</v>
      </c>
      <c r="W12" s="29">
        <v>-50</v>
      </c>
      <c r="X12" s="29">
        <v>47.5</v>
      </c>
      <c r="Y12" s="29">
        <v>147.5</v>
      </c>
      <c r="Z12" s="29">
        <v>127.5</v>
      </c>
      <c r="AA12" s="29">
        <v>135</v>
      </c>
      <c r="AB12" s="29">
        <v>-137.5</v>
      </c>
      <c r="AC12" s="29">
        <v>135</v>
      </c>
      <c r="AD12" s="42">
        <v>282.5</v>
      </c>
      <c r="AH12" t="e">
        <f t="shared" si="0"/>
        <v>#DIV/0!</v>
      </c>
    </row>
    <row r="13" spans="1:34" x14ac:dyDescent="0.25">
      <c r="A13" s="28" t="s">
        <v>295</v>
      </c>
      <c r="B13" s="29" t="s">
        <v>48</v>
      </c>
      <c r="C13" s="29" t="s">
        <v>49</v>
      </c>
      <c r="D13" s="29" t="s">
        <v>50</v>
      </c>
      <c r="E13" s="29" t="s">
        <v>296</v>
      </c>
      <c r="F13" s="29" t="s">
        <v>311</v>
      </c>
      <c r="G13" s="29" t="s">
        <v>296</v>
      </c>
      <c r="H13" s="29" t="s">
        <v>297</v>
      </c>
      <c r="I13" s="29">
        <v>55.5</v>
      </c>
      <c r="J13" s="29">
        <v>57</v>
      </c>
      <c r="K13" s="29">
        <v>11</v>
      </c>
      <c r="L13" s="29"/>
      <c r="M13" s="29" t="s">
        <v>24</v>
      </c>
      <c r="N13" s="29"/>
      <c r="O13" s="29"/>
      <c r="P13" s="29">
        <v>95</v>
      </c>
      <c r="Q13" s="29">
        <v>-100</v>
      </c>
      <c r="R13" s="29">
        <v>100</v>
      </c>
      <c r="S13" s="29">
        <v>100</v>
      </c>
      <c r="T13" s="29"/>
      <c r="U13" s="29">
        <v>50</v>
      </c>
      <c r="V13" s="29">
        <v>55</v>
      </c>
      <c r="W13" s="29">
        <v>57.5</v>
      </c>
      <c r="X13" s="29">
        <v>57.5</v>
      </c>
      <c r="Y13" s="29">
        <v>157.5</v>
      </c>
      <c r="Z13" s="29">
        <v>115</v>
      </c>
      <c r="AA13" s="29">
        <v>122.5</v>
      </c>
      <c r="AB13" s="29">
        <v>-127.5</v>
      </c>
      <c r="AC13" s="29">
        <v>122.5</v>
      </c>
      <c r="AD13" s="42">
        <v>280</v>
      </c>
      <c r="AH13" t="e">
        <f t="shared" si="0"/>
        <v>#DIV/0!</v>
      </c>
    </row>
    <row r="14" spans="1:34" ht="15.75" thickBot="1" x14ac:dyDescent="0.3">
      <c r="A14" s="31" t="s">
        <v>295</v>
      </c>
      <c r="B14" s="32" t="s">
        <v>48</v>
      </c>
      <c r="C14" s="32" t="s">
        <v>49</v>
      </c>
      <c r="D14" s="32" t="s">
        <v>50</v>
      </c>
      <c r="E14" s="32" t="s">
        <v>296</v>
      </c>
      <c r="F14" s="32" t="s">
        <v>312</v>
      </c>
      <c r="G14" s="32" t="s">
        <v>296</v>
      </c>
      <c r="H14" s="32" t="s">
        <v>297</v>
      </c>
      <c r="I14" s="32">
        <v>55</v>
      </c>
      <c r="J14" s="32">
        <v>57</v>
      </c>
      <c r="K14" s="32">
        <v>10</v>
      </c>
      <c r="L14" s="32"/>
      <c r="M14" s="32" t="s">
        <v>24</v>
      </c>
      <c r="N14" s="32"/>
      <c r="O14" s="32"/>
      <c r="P14" s="32">
        <v>90</v>
      </c>
      <c r="Q14" s="32">
        <v>95</v>
      </c>
      <c r="R14" s="32">
        <v>-97.5</v>
      </c>
      <c r="S14" s="32">
        <v>95</v>
      </c>
      <c r="T14" s="32"/>
      <c r="U14" s="32">
        <v>52.5</v>
      </c>
      <c r="V14" s="32">
        <v>-57.5</v>
      </c>
      <c r="W14" s="32">
        <v>-57.5</v>
      </c>
      <c r="X14" s="32">
        <v>52.5</v>
      </c>
      <c r="Y14" s="32">
        <v>147.5</v>
      </c>
      <c r="Z14" s="32">
        <v>102.5</v>
      </c>
      <c r="AA14" s="32">
        <v>110</v>
      </c>
      <c r="AB14" s="32">
        <v>112.5</v>
      </c>
      <c r="AC14" s="32">
        <v>112.5</v>
      </c>
      <c r="AD14" s="48">
        <v>260</v>
      </c>
      <c r="AH14" t="e">
        <f t="shared" si="0"/>
        <v>#DIV/0!</v>
      </c>
    </row>
    <row r="15" spans="1:34" x14ac:dyDescent="0.25">
      <c r="A15" s="25" t="s">
        <v>295</v>
      </c>
      <c r="B15" s="26" t="s">
        <v>48</v>
      </c>
      <c r="C15" s="26" t="s">
        <v>49</v>
      </c>
      <c r="D15" s="26" t="s">
        <v>50</v>
      </c>
      <c r="E15" s="26" t="s">
        <v>296</v>
      </c>
      <c r="F15" s="26" t="s">
        <v>315</v>
      </c>
      <c r="G15" s="26" t="s">
        <v>296</v>
      </c>
      <c r="H15" s="26" t="s">
        <v>297</v>
      </c>
      <c r="I15" s="26">
        <v>60.3</v>
      </c>
      <c r="J15" s="26">
        <v>63</v>
      </c>
      <c r="K15" s="26">
        <v>23</v>
      </c>
      <c r="L15" s="26"/>
      <c r="M15" s="26" t="s">
        <v>24</v>
      </c>
      <c r="N15" s="26"/>
      <c r="O15" s="26"/>
      <c r="P15" s="26">
        <v>132.5</v>
      </c>
      <c r="Q15" s="26">
        <v>137.5</v>
      </c>
      <c r="R15" s="26">
        <v>140</v>
      </c>
      <c r="S15" s="26">
        <v>140</v>
      </c>
      <c r="T15" s="26"/>
      <c r="U15" s="26">
        <v>67.5</v>
      </c>
      <c r="V15" s="26">
        <v>72.5</v>
      </c>
      <c r="W15" s="26">
        <v>-75</v>
      </c>
      <c r="X15" s="26">
        <v>72.5</v>
      </c>
      <c r="Y15" s="26">
        <v>212.5</v>
      </c>
      <c r="Z15" s="26">
        <v>130</v>
      </c>
      <c r="AA15" s="26">
        <v>137.5</v>
      </c>
      <c r="AB15" s="26">
        <v>142.5</v>
      </c>
      <c r="AC15" s="26">
        <v>142.5</v>
      </c>
      <c r="AD15" s="47">
        <v>355</v>
      </c>
      <c r="AE15" s="34">
        <v>63</v>
      </c>
      <c r="AF15">
        <f>SUM(AD15:AD21)</f>
        <v>2192.5</v>
      </c>
      <c r="AG15">
        <v>7</v>
      </c>
      <c r="AH15">
        <f t="shared" si="0"/>
        <v>313.21428571428572</v>
      </c>
    </row>
    <row r="16" spans="1:34" x14ac:dyDescent="0.25">
      <c r="A16" s="28" t="s">
        <v>295</v>
      </c>
      <c r="B16" s="29" t="s">
        <v>48</v>
      </c>
      <c r="C16" s="29" t="s">
        <v>49</v>
      </c>
      <c r="D16" s="29" t="s">
        <v>50</v>
      </c>
      <c r="E16" s="29" t="s">
        <v>296</v>
      </c>
      <c r="F16" s="29" t="s">
        <v>41</v>
      </c>
      <c r="G16" s="29" t="s">
        <v>296</v>
      </c>
      <c r="H16" s="29" t="s">
        <v>297</v>
      </c>
      <c r="I16" s="29">
        <v>63</v>
      </c>
      <c r="J16" s="29">
        <v>63</v>
      </c>
      <c r="K16" s="29">
        <v>24</v>
      </c>
      <c r="L16" s="29"/>
      <c r="M16" s="29" t="s">
        <v>24</v>
      </c>
      <c r="N16" s="29"/>
      <c r="O16" s="29"/>
      <c r="P16" s="29">
        <v>115</v>
      </c>
      <c r="Q16" s="29">
        <v>122.5</v>
      </c>
      <c r="R16" s="29">
        <v>-127.5</v>
      </c>
      <c r="S16" s="29">
        <v>122.5</v>
      </c>
      <c r="T16" s="29"/>
      <c r="U16" s="29">
        <v>77.5</v>
      </c>
      <c r="V16" s="29">
        <v>85</v>
      </c>
      <c r="W16" s="29">
        <v>87.5</v>
      </c>
      <c r="X16" s="29">
        <v>87.5</v>
      </c>
      <c r="Y16" s="29">
        <v>210</v>
      </c>
      <c r="Z16" s="29">
        <v>130</v>
      </c>
      <c r="AA16" s="29">
        <v>142.5</v>
      </c>
      <c r="AB16" s="29">
        <v>-147.5</v>
      </c>
      <c r="AC16" s="29">
        <v>142.5</v>
      </c>
      <c r="AD16" s="42">
        <v>352.5</v>
      </c>
      <c r="AH16" t="e">
        <f t="shared" si="0"/>
        <v>#DIV/0!</v>
      </c>
    </row>
    <row r="17" spans="1:34" x14ac:dyDescent="0.25">
      <c r="A17" s="28" t="s">
        <v>295</v>
      </c>
      <c r="B17" s="29" t="s">
        <v>48</v>
      </c>
      <c r="C17" s="29" t="s">
        <v>49</v>
      </c>
      <c r="D17" s="29" t="s">
        <v>50</v>
      </c>
      <c r="E17" s="29" t="s">
        <v>296</v>
      </c>
      <c r="F17" s="29" t="s">
        <v>68</v>
      </c>
      <c r="G17" s="29" t="s">
        <v>296</v>
      </c>
      <c r="H17" s="29" t="s">
        <v>297</v>
      </c>
      <c r="I17" s="29">
        <v>60.8</v>
      </c>
      <c r="J17" s="29">
        <v>63</v>
      </c>
      <c r="K17" s="29">
        <v>26</v>
      </c>
      <c r="L17" s="29"/>
      <c r="M17" s="29" t="s">
        <v>24</v>
      </c>
      <c r="N17" s="29"/>
      <c r="O17" s="29"/>
      <c r="P17" s="29">
        <v>125</v>
      </c>
      <c r="Q17" s="29">
        <v>-132.5</v>
      </c>
      <c r="R17" s="29">
        <v>-132.5</v>
      </c>
      <c r="S17" s="29">
        <v>125</v>
      </c>
      <c r="T17" s="29"/>
      <c r="U17" s="29">
        <v>60</v>
      </c>
      <c r="V17" s="29">
        <v>65</v>
      </c>
      <c r="W17" s="29">
        <v>67.5</v>
      </c>
      <c r="X17" s="29">
        <v>67.5</v>
      </c>
      <c r="Y17" s="29">
        <v>192.5</v>
      </c>
      <c r="Z17" s="29">
        <v>135</v>
      </c>
      <c r="AA17" s="29">
        <v>145</v>
      </c>
      <c r="AB17" s="29">
        <v>150</v>
      </c>
      <c r="AC17" s="29">
        <v>150</v>
      </c>
      <c r="AD17" s="42">
        <v>342.5</v>
      </c>
      <c r="AH17" t="e">
        <f t="shared" si="0"/>
        <v>#DIV/0!</v>
      </c>
    </row>
    <row r="18" spans="1:34" x14ac:dyDescent="0.25">
      <c r="A18" s="28" t="s">
        <v>295</v>
      </c>
      <c r="B18" s="29" t="s">
        <v>48</v>
      </c>
      <c r="C18" s="29" t="s">
        <v>49</v>
      </c>
      <c r="D18" s="29" t="s">
        <v>50</v>
      </c>
      <c r="E18" s="29" t="s">
        <v>296</v>
      </c>
      <c r="F18" s="29" t="s">
        <v>40</v>
      </c>
      <c r="G18" s="29" t="s">
        <v>296</v>
      </c>
      <c r="H18" s="29" t="s">
        <v>297</v>
      </c>
      <c r="I18" s="29">
        <v>61</v>
      </c>
      <c r="J18" s="29">
        <v>63</v>
      </c>
      <c r="K18" s="29">
        <v>27</v>
      </c>
      <c r="L18" s="29"/>
      <c r="M18" s="29" t="s">
        <v>24</v>
      </c>
      <c r="N18" s="29"/>
      <c r="O18" s="29"/>
      <c r="P18" s="29">
        <v>107.5</v>
      </c>
      <c r="Q18" s="29">
        <v>115</v>
      </c>
      <c r="R18" s="29">
        <v>120</v>
      </c>
      <c r="S18" s="29">
        <v>120</v>
      </c>
      <c r="T18" s="29"/>
      <c r="U18" s="29">
        <v>60</v>
      </c>
      <c r="V18" s="29">
        <v>62.5</v>
      </c>
      <c r="W18" s="29">
        <v>-65</v>
      </c>
      <c r="X18" s="29">
        <v>62.5</v>
      </c>
      <c r="Y18" s="29">
        <v>182.5</v>
      </c>
      <c r="Z18" s="29">
        <v>135</v>
      </c>
      <c r="AA18" s="29">
        <v>147.5</v>
      </c>
      <c r="AB18" s="29">
        <v>-162.5</v>
      </c>
      <c r="AC18" s="29">
        <v>147.5</v>
      </c>
      <c r="AD18" s="42">
        <v>330</v>
      </c>
      <c r="AH18" t="e">
        <f t="shared" si="0"/>
        <v>#DIV/0!</v>
      </c>
    </row>
    <row r="19" spans="1:34" x14ac:dyDescent="0.25">
      <c r="A19" s="28" t="s">
        <v>295</v>
      </c>
      <c r="B19" s="29" t="s">
        <v>48</v>
      </c>
      <c r="C19" s="29" t="s">
        <v>49</v>
      </c>
      <c r="D19" s="29" t="s">
        <v>50</v>
      </c>
      <c r="E19" s="29" t="s">
        <v>296</v>
      </c>
      <c r="F19" s="29" t="s">
        <v>316</v>
      </c>
      <c r="G19" s="29" t="s">
        <v>296</v>
      </c>
      <c r="H19" s="29" t="s">
        <v>297</v>
      </c>
      <c r="I19" s="29">
        <v>62.2</v>
      </c>
      <c r="J19" s="29">
        <v>63</v>
      </c>
      <c r="K19" s="29">
        <v>20</v>
      </c>
      <c r="L19" s="29"/>
      <c r="M19" s="29" t="s">
        <v>24</v>
      </c>
      <c r="N19" s="29"/>
      <c r="O19" s="29"/>
      <c r="P19" s="29">
        <v>90</v>
      </c>
      <c r="Q19" s="29">
        <v>100</v>
      </c>
      <c r="R19" s="29">
        <v>107.5</v>
      </c>
      <c r="S19" s="29">
        <v>107.5</v>
      </c>
      <c r="T19" s="29"/>
      <c r="U19" s="29">
        <v>45</v>
      </c>
      <c r="V19" s="29">
        <v>50</v>
      </c>
      <c r="W19" s="29">
        <v>55</v>
      </c>
      <c r="X19" s="29">
        <v>55</v>
      </c>
      <c r="Y19" s="29">
        <v>162.5</v>
      </c>
      <c r="Z19" s="29">
        <v>120</v>
      </c>
      <c r="AA19" s="29">
        <v>130</v>
      </c>
      <c r="AB19" s="29">
        <v>140</v>
      </c>
      <c r="AC19" s="29">
        <v>140</v>
      </c>
      <c r="AD19" s="42">
        <v>302.5</v>
      </c>
      <c r="AH19" t="e">
        <f t="shared" si="0"/>
        <v>#DIV/0!</v>
      </c>
    </row>
    <row r="20" spans="1:34" x14ac:dyDescent="0.25">
      <c r="A20" s="28" t="s">
        <v>295</v>
      </c>
      <c r="B20" s="29" t="s">
        <v>48</v>
      </c>
      <c r="C20" s="29" t="s">
        <v>49</v>
      </c>
      <c r="D20" s="29" t="s">
        <v>50</v>
      </c>
      <c r="E20" s="29" t="s">
        <v>296</v>
      </c>
      <c r="F20" s="29" t="s">
        <v>308</v>
      </c>
      <c r="G20" s="29" t="s">
        <v>296</v>
      </c>
      <c r="H20" s="29" t="s">
        <v>297</v>
      </c>
      <c r="I20" s="29">
        <v>62</v>
      </c>
      <c r="J20" s="29">
        <v>63</v>
      </c>
      <c r="K20" s="29">
        <v>19</v>
      </c>
      <c r="L20" s="29"/>
      <c r="M20" s="29" t="s">
        <v>24</v>
      </c>
      <c r="N20" s="29"/>
      <c r="O20" s="29"/>
      <c r="P20" s="29">
        <v>85</v>
      </c>
      <c r="Q20" s="29">
        <v>90</v>
      </c>
      <c r="R20" s="29">
        <v>-92.5</v>
      </c>
      <c r="S20" s="29">
        <v>90</v>
      </c>
      <c r="T20" s="29"/>
      <c r="U20" s="29">
        <v>50</v>
      </c>
      <c r="V20" s="29">
        <v>52.5</v>
      </c>
      <c r="W20" s="29">
        <v>55</v>
      </c>
      <c r="X20" s="29">
        <v>55</v>
      </c>
      <c r="Y20" s="29">
        <v>145</v>
      </c>
      <c r="Z20" s="29">
        <v>107.5</v>
      </c>
      <c r="AA20" s="29">
        <v>112.5</v>
      </c>
      <c r="AB20" s="29">
        <v>115</v>
      </c>
      <c r="AC20" s="29">
        <v>115</v>
      </c>
      <c r="AD20" s="35">
        <v>260</v>
      </c>
      <c r="AH20" t="e">
        <f t="shared" si="0"/>
        <v>#DIV/0!</v>
      </c>
    </row>
    <row r="21" spans="1:34" ht="15.75" thickBot="1" x14ac:dyDescent="0.3">
      <c r="A21" s="31" t="s">
        <v>295</v>
      </c>
      <c r="B21" s="32" t="s">
        <v>48</v>
      </c>
      <c r="C21" s="32" t="s">
        <v>49</v>
      </c>
      <c r="D21" s="32" t="s">
        <v>50</v>
      </c>
      <c r="E21" s="32" t="s">
        <v>296</v>
      </c>
      <c r="F21" s="32" t="s">
        <v>317</v>
      </c>
      <c r="G21" s="32" t="s">
        <v>296</v>
      </c>
      <c r="H21" s="32" t="s">
        <v>297</v>
      </c>
      <c r="I21" s="32">
        <v>61.5</v>
      </c>
      <c r="J21" s="32">
        <v>63</v>
      </c>
      <c r="K21" s="32">
        <v>18</v>
      </c>
      <c r="L21" s="32"/>
      <c r="M21" s="32" t="s">
        <v>24</v>
      </c>
      <c r="N21" s="32"/>
      <c r="O21" s="32"/>
      <c r="P21" s="32">
        <v>75</v>
      </c>
      <c r="Q21" s="32">
        <v>80</v>
      </c>
      <c r="R21" s="32">
        <v>85</v>
      </c>
      <c r="S21" s="32">
        <v>85</v>
      </c>
      <c r="T21" s="32"/>
      <c r="U21" s="32">
        <v>50</v>
      </c>
      <c r="V21" s="32">
        <v>52.5</v>
      </c>
      <c r="W21" s="32">
        <v>55</v>
      </c>
      <c r="X21" s="32">
        <v>55</v>
      </c>
      <c r="Y21" s="32">
        <v>140</v>
      </c>
      <c r="Z21" s="32">
        <v>97.5</v>
      </c>
      <c r="AA21" s="32">
        <v>105</v>
      </c>
      <c r="AB21" s="32">
        <v>110</v>
      </c>
      <c r="AC21" s="32">
        <v>110</v>
      </c>
      <c r="AD21" s="36">
        <v>250</v>
      </c>
      <c r="AH21" t="e">
        <f t="shared" si="0"/>
        <v>#DIV/0!</v>
      </c>
    </row>
    <row r="22" spans="1:34" x14ac:dyDescent="0.25">
      <c r="A22" s="25" t="s">
        <v>295</v>
      </c>
      <c r="B22" s="26" t="s">
        <v>48</v>
      </c>
      <c r="C22" s="26" t="s">
        <v>49</v>
      </c>
      <c r="D22" s="26" t="s">
        <v>50</v>
      </c>
      <c r="E22" s="26" t="s">
        <v>296</v>
      </c>
      <c r="F22" s="26" t="s">
        <v>321</v>
      </c>
      <c r="G22" s="26" t="s">
        <v>296</v>
      </c>
      <c r="H22" s="26" t="s">
        <v>297</v>
      </c>
      <c r="I22" s="26">
        <v>71</v>
      </c>
      <c r="J22" s="26">
        <v>72</v>
      </c>
      <c r="K22" s="26">
        <v>22</v>
      </c>
      <c r="L22" s="26"/>
      <c r="M22" s="26" t="s">
        <v>24</v>
      </c>
      <c r="N22" s="26"/>
      <c r="O22" s="26"/>
      <c r="P22" s="26">
        <v>150</v>
      </c>
      <c r="Q22" s="26">
        <v>160</v>
      </c>
      <c r="R22" s="26">
        <v>170</v>
      </c>
      <c r="S22" s="26">
        <v>170</v>
      </c>
      <c r="T22" s="26"/>
      <c r="U22" s="26">
        <v>85</v>
      </c>
      <c r="V22" s="26">
        <v>92.5</v>
      </c>
      <c r="W22" s="26">
        <v>97.5</v>
      </c>
      <c r="X22" s="26">
        <v>97.5</v>
      </c>
      <c r="Y22" s="26">
        <v>267.5</v>
      </c>
      <c r="Z22" s="26">
        <v>160</v>
      </c>
      <c r="AA22" s="26">
        <v>172.5</v>
      </c>
      <c r="AB22" s="26">
        <v>185.5</v>
      </c>
      <c r="AC22" s="26">
        <v>185.5</v>
      </c>
      <c r="AD22" s="47">
        <v>453</v>
      </c>
      <c r="AE22" s="34">
        <v>72</v>
      </c>
      <c r="AF22">
        <f>SUM(AD22:AD31)</f>
        <v>3243</v>
      </c>
      <c r="AG22">
        <v>11</v>
      </c>
      <c r="AH22">
        <f t="shared" si="0"/>
        <v>294.81818181818181</v>
      </c>
    </row>
    <row r="23" spans="1:34" x14ac:dyDescent="0.25">
      <c r="A23" s="28" t="s">
        <v>295</v>
      </c>
      <c r="B23" s="29" t="s">
        <v>48</v>
      </c>
      <c r="C23" s="29" t="s">
        <v>49</v>
      </c>
      <c r="D23" s="29" t="s">
        <v>50</v>
      </c>
      <c r="E23" s="29" t="s">
        <v>296</v>
      </c>
      <c r="F23" s="29" t="s">
        <v>322</v>
      </c>
      <c r="G23" s="29" t="s">
        <v>296</v>
      </c>
      <c r="H23" s="29" t="s">
        <v>297</v>
      </c>
      <c r="I23" s="29">
        <v>68.7</v>
      </c>
      <c r="J23" s="29">
        <v>72</v>
      </c>
      <c r="K23" s="29">
        <v>21</v>
      </c>
      <c r="L23" s="29"/>
      <c r="M23" s="29" t="s">
        <v>24</v>
      </c>
      <c r="N23" s="29"/>
      <c r="O23" s="29"/>
      <c r="P23" s="29">
        <v>117.5</v>
      </c>
      <c r="Q23" s="29">
        <v>-122.5</v>
      </c>
      <c r="R23" s="29">
        <v>125</v>
      </c>
      <c r="S23" s="29">
        <v>125</v>
      </c>
      <c r="T23" s="29"/>
      <c r="U23" s="29">
        <v>62.5</v>
      </c>
      <c r="V23" s="29">
        <v>65</v>
      </c>
      <c r="W23" s="29">
        <v>67.5</v>
      </c>
      <c r="X23" s="29">
        <v>67.5</v>
      </c>
      <c r="Y23" s="29">
        <v>192.5</v>
      </c>
      <c r="Z23" s="29">
        <v>162.5</v>
      </c>
      <c r="AA23" s="29">
        <v>170</v>
      </c>
      <c r="AB23" s="29">
        <v>175</v>
      </c>
      <c r="AC23" s="29">
        <v>175</v>
      </c>
      <c r="AD23" s="42">
        <v>367.5</v>
      </c>
      <c r="AH23" t="e">
        <f t="shared" si="0"/>
        <v>#DIV/0!</v>
      </c>
    </row>
    <row r="24" spans="1:34" x14ac:dyDescent="0.25">
      <c r="A24" s="28" t="s">
        <v>295</v>
      </c>
      <c r="B24" s="29" t="s">
        <v>48</v>
      </c>
      <c r="C24" s="29" t="s">
        <v>49</v>
      </c>
      <c r="D24" s="29" t="s">
        <v>50</v>
      </c>
      <c r="E24" s="29" t="s">
        <v>94</v>
      </c>
      <c r="F24" s="29" t="s">
        <v>323</v>
      </c>
      <c r="G24" s="29" t="s">
        <v>94</v>
      </c>
      <c r="H24" s="29" t="s">
        <v>297</v>
      </c>
      <c r="I24" s="29">
        <v>71.400000000000006</v>
      </c>
      <c r="J24" s="29">
        <v>72</v>
      </c>
      <c r="K24" s="29">
        <v>20</v>
      </c>
      <c r="L24" s="29"/>
      <c r="M24" s="29" t="s">
        <v>24</v>
      </c>
      <c r="N24" s="29"/>
      <c r="O24" s="29"/>
      <c r="P24" s="29">
        <v>127.5</v>
      </c>
      <c r="Q24" s="29">
        <v>135</v>
      </c>
      <c r="R24" s="29">
        <v>-137.5</v>
      </c>
      <c r="S24" s="29">
        <v>135</v>
      </c>
      <c r="T24" s="29"/>
      <c r="U24" s="29">
        <v>62.5</v>
      </c>
      <c r="V24" s="29">
        <v>65</v>
      </c>
      <c r="W24" s="29">
        <v>67.5</v>
      </c>
      <c r="X24" s="29">
        <v>67.5</v>
      </c>
      <c r="Y24" s="29">
        <v>202.5</v>
      </c>
      <c r="Z24" s="29">
        <v>137.5</v>
      </c>
      <c r="AA24" s="29">
        <v>-145</v>
      </c>
      <c r="AB24" s="29">
        <v>-145</v>
      </c>
      <c r="AC24" s="29">
        <v>137.5</v>
      </c>
      <c r="AD24" s="42">
        <v>340</v>
      </c>
      <c r="AH24" t="e">
        <f t="shared" si="0"/>
        <v>#DIV/0!</v>
      </c>
    </row>
    <row r="25" spans="1:34" x14ac:dyDescent="0.25">
      <c r="A25" s="28" t="s">
        <v>295</v>
      </c>
      <c r="B25" s="29" t="s">
        <v>48</v>
      </c>
      <c r="C25" s="29" t="s">
        <v>49</v>
      </c>
      <c r="D25" s="29" t="s">
        <v>50</v>
      </c>
      <c r="E25" s="29" t="s">
        <v>296</v>
      </c>
      <c r="F25" s="29" t="s">
        <v>324</v>
      </c>
      <c r="G25" s="29" t="s">
        <v>296</v>
      </c>
      <c r="H25" s="29" t="s">
        <v>297</v>
      </c>
      <c r="I25" s="29">
        <v>69.3</v>
      </c>
      <c r="J25" s="29">
        <v>72</v>
      </c>
      <c r="K25" s="29">
        <v>19</v>
      </c>
      <c r="L25" s="29"/>
      <c r="M25" s="29" t="s">
        <v>24</v>
      </c>
      <c r="N25" s="29"/>
      <c r="O25" s="29"/>
      <c r="P25" s="29">
        <v>117.5</v>
      </c>
      <c r="Q25" s="29">
        <v>-122.5</v>
      </c>
      <c r="R25" s="29">
        <v>122.5</v>
      </c>
      <c r="S25" s="29">
        <v>122.5</v>
      </c>
      <c r="T25" s="29"/>
      <c r="U25" s="29">
        <v>70</v>
      </c>
      <c r="V25" s="29">
        <v>75</v>
      </c>
      <c r="W25" s="29">
        <v>-80</v>
      </c>
      <c r="X25" s="29">
        <v>75</v>
      </c>
      <c r="Y25" s="29">
        <v>197.5</v>
      </c>
      <c r="Z25" s="29">
        <v>135</v>
      </c>
      <c r="AA25" s="29">
        <v>140</v>
      </c>
      <c r="AB25" s="29">
        <v>-145</v>
      </c>
      <c r="AC25" s="29">
        <v>140</v>
      </c>
      <c r="AD25" s="42">
        <v>337.5</v>
      </c>
      <c r="AH25" t="e">
        <f t="shared" si="0"/>
        <v>#DIV/0!</v>
      </c>
    </row>
    <row r="26" spans="1:34" x14ac:dyDescent="0.25">
      <c r="A26" s="28" t="s">
        <v>295</v>
      </c>
      <c r="B26" s="29" t="s">
        <v>48</v>
      </c>
      <c r="C26" s="29" t="s">
        <v>49</v>
      </c>
      <c r="D26" s="29" t="s">
        <v>50</v>
      </c>
      <c r="E26" s="29" t="s">
        <v>296</v>
      </c>
      <c r="F26" s="29" t="s">
        <v>325</v>
      </c>
      <c r="G26" s="29" t="s">
        <v>296</v>
      </c>
      <c r="H26" s="29" t="s">
        <v>297</v>
      </c>
      <c r="I26" s="29">
        <v>70.599999999999994</v>
      </c>
      <c r="J26" s="29">
        <v>72</v>
      </c>
      <c r="K26" s="29">
        <v>17</v>
      </c>
      <c r="L26" s="29"/>
      <c r="M26" s="29" t="s">
        <v>24</v>
      </c>
      <c r="N26" s="29"/>
      <c r="O26" s="29"/>
      <c r="P26" s="29">
        <v>105</v>
      </c>
      <c r="Q26" s="29">
        <v>112.5</v>
      </c>
      <c r="R26" s="29">
        <v>117.5</v>
      </c>
      <c r="S26" s="29">
        <v>117.5</v>
      </c>
      <c r="T26" s="29"/>
      <c r="U26" s="29">
        <v>-55</v>
      </c>
      <c r="V26" s="29">
        <v>57.5</v>
      </c>
      <c r="W26" s="29">
        <v>60</v>
      </c>
      <c r="X26" s="29">
        <v>60</v>
      </c>
      <c r="Y26" s="29">
        <v>177.5</v>
      </c>
      <c r="Z26" s="29">
        <v>130</v>
      </c>
      <c r="AA26" s="29">
        <v>135</v>
      </c>
      <c r="AB26" s="29">
        <v>-140</v>
      </c>
      <c r="AC26" s="29">
        <v>135</v>
      </c>
      <c r="AD26" s="42">
        <v>312.5</v>
      </c>
      <c r="AH26" t="e">
        <f t="shared" si="0"/>
        <v>#DIV/0!</v>
      </c>
    </row>
    <row r="27" spans="1:34" x14ac:dyDescent="0.25">
      <c r="A27" s="28" t="s">
        <v>295</v>
      </c>
      <c r="B27" s="29" t="s">
        <v>48</v>
      </c>
      <c r="C27" s="29" t="s">
        <v>49</v>
      </c>
      <c r="D27" s="29" t="s">
        <v>50</v>
      </c>
      <c r="E27" s="29" t="s">
        <v>296</v>
      </c>
      <c r="F27" s="29" t="s">
        <v>326</v>
      </c>
      <c r="G27" s="29" t="s">
        <v>296</v>
      </c>
      <c r="H27" s="29" t="s">
        <v>297</v>
      </c>
      <c r="I27" s="29">
        <v>69.599999999999994</v>
      </c>
      <c r="J27" s="29">
        <v>72</v>
      </c>
      <c r="K27" s="29">
        <v>18</v>
      </c>
      <c r="L27" s="29"/>
      <c r="M27" s="29" t="s">
        <v>24</v>
      </c>
      <c r="N27" s="29"/>
      <c r="O27" s="29"/>
      <c r="P27" s="29">
        <v>97.5</v>
      </c>
      <c r="Q27" s="29">
        <v>-107.5</v>
      </c>
      <c r="R27" s="29">
        <v>107.5</v>
      </c>
      <c r="S27" s="29">
        <v>107.5</v>
      </c>
      <c r="T27" s="29"/>
      <c r="U27" s="29">
        <v>55</v>
      </c>
      <c r="V27" s="29">
        <v>60</v>
      </c>
      <c r="W27" s="29">
        <v>62.5</v>
      </c>
      <c r="X27" s="29">
        <v>62.5</v>
      </c>
      <c r="Y27" s="29">
        <v>170</v>
      </c>
      <c r="Z27" s="29">
        <v>130</v>
      </c>
      <c r="AA27" s="29">
        <v>135</v>
      </c>
      <c r="AB27" s="29">
        <v>-140</v>
      </c>
      <c r="AC27" s="29">
        <v>135</v>
      </c>
      <c r="AD27" s="42">
        <v>305</v>
      </c>
      <c r="AH27" t="e">
        <f t="shared" si="0"/>
        <v>#DIV/0!</v>
      </c>
    </row>
    <row r="28" spans="1:34" x14ac:dyDescent="0.25">
      <c r="A28" s="28" t="s">
        <v>295</v>
      </c>
      <c r="B28" s="29" t="s">
        <v>48</v>
      </c>
      <c r="C28" s="29" t="s">
        <v>49</v>
      </c>
      <c r="D28" s="29" t="s">
        <v>50</v>
      </c>
      <c r="E28" s="29" t="s">
        <v>94</v>
      </c>
      <c r="F28" s="29" t="s">
        <v>327</v>
      </c>
      <c r="G28" s="29" t="s">
        <v>94</v>
      </c>
      <c r="H28" s="29" t="s">
        <v>297</v>
      </c>
      <c r="I28" s="29">
        <v>71.3</v>
      </c>
      <c r="J28" s="29">
        <v>72</v>
      </c>
      <c r="K28" s="29">
        <v>14</v>
      </c>
      <c r="L28" s="29"/>
      <c r="M28" s="29" t="s">
        <v>24</v>
      </c>
      <c r="N28" s="29"/>
      <c r="O28" s="29"/>
      <c r="P28" s="29">
        <v>90</v>
      </c>
      <c r="Q28" s="29">
        <v>100</v>
      </c>
      <c r="R28" s="29">
        <v>-110</v>
      </c>
      <c r="S28" s="29">
        <v>100</v>
      </c>
      <c r="T28" s="29"/>
      <c r="U28" s="29">
        <v>62.5</v>
      </c>
      <c r="V28" s="29">
        <v>67.5</v>
      </c>
      <c r="W28" s="29">
        <v>-70</v>
      </c>
      <c r="X28" s="29">
        <v>67.5</v>
      </c>
      <c r="Y28" s="29">
        <v>167.5</v>
      </c>
      <c r="Z28" s="29">
        <v>120</v>
      </c>
      <c r="AA28" s="29">
        <v>130</v>
      </c>
      <c r="AB28" s="29">
        <v>-137.5</v>
      </c>
      <c r="AC28" s="29">
        <v>130</v>
      </c>
      <c r="AD28" s="42">
        <v>297.5</v>
      </c>
      <c r="AH28" t="e">
        <f t="shared" si="0"/>
        <v>#DIV/0!</v>
      </c>
    </row>
    <row r="29" spans="1:34" x14ac:dyDescent="0.25">
      <c r="A29" s="28" t="s">
        <v>295</v>
      </c>
      <c r="B29" s="29" t="s">
        <v>48</v>
      </c>
      <c r="C29" s="29" t="s">
        <v>49</v>
      </c>
      <c r="D29" s="29" t="s">
        <v>50</v>
      </c>
      <c r="E29" s="29" t="s">
        <v>296</v>
      </c>
      <c r="F29" s="29" t="s">
        <v>6</v>
      </c>
      <c r="G29" s="29" t="s">
        <v>296</v>
      </c>
      <c r="H29" s="29" t="s">
        <v>297</v>
      </c>
      <c r="I29" s="29">
        <v>70.599999999999994</v>
      </c>
      <c r="J29" s="29">
        <v>72</v>
      </c>
      <c r="K29" s="29">
        <v>15</v>
      </c>
      <c r="L29" s="29"/>
      <c r="M29" s="29" t="s">
        <v>24</v>
      </c>
      <c r="N29" s="29"/>
      <c r="O29" s="29"/>
      <c r="P29" s="29">
        <v>90</v>
      </c>
      <c r="Q29" s="29">
        <v>-97.5</v>
      </c>
      <c r="R29" s="29">
        <v>100</v>
      </c>
      <c r="S29" s="29">
        <v>100</v>
      </c>
      <c r="T29" s="29"/>
      <c r="U29" s="29">
        <v>52.5</v>
      </c>
      <c r="V29" s="29">
        <v>57.5</v>
      </c>
      <c r="W29" s="29">
        <v>-60</v>
      </c>
      <c r="X29" s="29">
        <v>57.5</v>
      </c>
      <c r="Y29" s="29">
        <v>157.5</v>
      </c>
      <c r="Z29" s="29">
        <v>120</v>
      </c>
      <c r="AA29" s="29">
        <v>127.5</v>
      </c>
      <c r="AB29" s="29">
        <v>-130</v>
      </c>
      <c r="AC29" s="29">
        <v>127.5</v>
      </c>
      <c r="AD29" s="42">
        <v>285</v>
      </c>
      <c r="AH29" t="e">
        <f t="shared" si="0"/>
        <v>#DIV/0!</v>
      </c>
    </row>
    <row r="30" spans="1:34" x14ac:dyDescent="0.25">
      <c r="A30" s="28" t="s">
        <v>295</v>
      </c>
      <c r="B30" s="29" t="s">
        <v>48</v>
      </c>
      <c r="C30" s="29" t="s">
        <v>49</v>
      </c>
      <c r="D30" s="29" t="s">
        <v>50</v>
      </c>
      <c r="E30" s="29" t="s">
        <v>296</v>
      </c>
      <c r="F30" s="29" t="s">
        <v>328</v>
      </c>
      <c r="G30" s="29" t="s">
        <v>296</v>
      </c>
      <c r="H30" s="29" t="s">
        <v>297</v>
      </c>
      <c r="I30" s="29">
        <v>69.099999999999994</v>
      </c>
      <c r="J30" s="29">
        <v>72</v>
      </c>
      <c r="K30" s="29">
        <v>13</v>
      </c>
      <c r="L30" s="29"/>
      <c r="M30" s="29" t="s">
        <v>24</v>
      </c>
      <c r="N30" s="29"/>
      <c r="O30" s="29"/>
      <c r="P30" s="29">
        <v>100</v>
      </c>
      <c r="Q30" s="29">
        <v>107.5</v>
      </c>
      <c r="R30" s="29">
        <v>-110</v>
      </c>
      <c r="S30" s="29">
        <v>107.5</v>
      </c>
      <c r="T30" s="29"/>
      <c r="U30" s="29">
        <v>50</v>
      </c>
      <c r="V30" s="29">
        <v>55</v>
      </c>
      <c r="W30" s="29">
        <v>-57.5</v>
      </c>
      <c r="X30" s="29">
        <v>55</v>
      </c>
      <c r="Y30" s="29">
        <v>162.5</v>
      </c>
      <c r="Z30" s="29">
        <v>107.5</v>
      </c>
      <c r="AA30" s="29">
        <v>115</v>
      </c>
      <c r="AB30" s="29">
        <v>-117.5</v>
      </c>
      <c r="AC30" s="29">
        <v>115</v>
      </c>
      <c r="AD30" s="35">
        <v>277.5</v>
      </c>
      <c r="AH30" t="e">
        <f t="shared" si="0"/>
        <v>#DIV/0!</v>
      </c>
    </row>
    <row r="31" spans="1:34" x14ac:dyDescent="0.25">
      <c r="A31" s="28" t="s">
        <v>295</v>
      </c>
      <c r="B31" s="29" t="s">
        <v>48</v>
      </c>
      <c r="C31" s="29" t="s">
        <v>49</v>
      </c>
      <c r="D31" s="29" t="s">
        <v>50</v>
      </c>
      <c r="E31" s="29" t="s">
        <v>296</v>
      </c>
      <c r="F31" s="29" t="s">
        <v>329</v>
      </c>
      <c r="G31" s="29" t="s">
        <v>296</v>
      </c>
      <c r="H31" s="29" t="s">
        <v>297</v>
      </c>
      <c r="I31" s="29">
        <v>70.599999999999994</v>
      </c>
      <c r="J31" s="29">
        <v>72</v>
      </c>
      <c r="K31" s="29">
        <v>23</v>
      </c>
      <c r="L31" s="29"/>
      <c r="M31" s="29" t="s">
        <v>24</v>
      </c>
      <c r="N31" s="29"/>
      <c r="O31" s="29"/>
      <c r="P31" s="29">
        <v>80</v>
      </c>
      <c r="Q31" s="29">
        <v>90</v>
      </c>
      <c r="R31" s="29">
        <v>-100</v>
      </c>
      <c r="S31" s="29">
        <v>90</v>
      </c>
      <c r="T31" s="29"/>
      <c r="U31" s="29">
        <v>50</v>
      </c>
      <c r="V31" s="29">
        <v>55</v>
      </c>
      <c r="W31" s="29">
        <v>57.5</v>
      </c>
      <c r="X31" s="29">
        <v>57.5</v>
      </c>
      <c r="Y31" s="29">
        <v>147.5</v>
      </c>
      <c r="Z31" s="29">
        <v>110</v>
      </c>
      <c r="AA31" s="29">
        <v>120</v>
      </c>
      <c r="AB31" s="29">
        <v>-125</v>
      </c>
      <c r="AC31" s="29">
        <v>120</v>
      </c>
      <c r="AD31" s="35">
        <v>267.5</v>
      </c>
      <c r="AH31" t="e">
        <f t="shared" si="0"/>
        <v>#DIV/0!</v>
      </c>
    </row>
    <row r="32" spans="1:34" ht="15.75" thickBot="1" x14ac:dyDescent="0.3">
      <c r="A32" s="31" t="s">
        <v>295</v>
      </c>
      <c r="B32" s="32" t="s">
        <v>48</v>
      </c>
      <c r="C32" s="32" t="s">
        <v>49</v>
      </c>
      <c r="D32" s="32" t="s">
        <v>50</v>
      </c>
      <c r="E32" s="32" t="s">
        <v>296</v>
      </c>
      <c r="F32" s="32" t="s">
        <v>330</v>
      </c>
      <c r="G32" s="32" t="s">
        <v>296</v>
      </c>
      <c r="H32" s="32" t="s">
        <v>297</v>
      </c>
      <c r="I32" s="32">
        <v>68.3</v>
      </c>
      <c r="J32" s="32">
        <v>72</v>
      </c>
      <c r="K32" s="32">
        <v>11</v>
      </c>
      <c r="L32" s="32"/>
      <c r="M32" s="32" t="s">
        <v>24</v>
      </c>
      <c r="N32" s="32"/>
      <c r="O32" s="32"/>
      <c r="P32" s="32">
        <v>75</v>
      </c>
      <c r="Q32" s="32">
        <v>80</v>
      </c>
      <c r="R32" s="32">
        <v>85</v>
      </c>
      <c r="S32" s="32">
        <v>85</v>
      </c>
      <c r="T32" s="32"/>
      <c r="U32" s="32">
        <v>50</v>
      </c>
      <c r="V32" s="32">
        <v>52.5</v>
      </c>
      <c r="W32" s="32">
        <v>55</v>
      </c>
      <c r="X32" s="32">
        <v>55</v>
      </c>
      <c r="Y32" s="32">
        <v>140</v>
      </c>
      <c r="Z32" s="32">
        <v>107.5</v>
      </c>
      <c r="AA32" s="32">
        <v>115</v>
      </c>
      <c r="AB32" s="32">
        <v>120</v>
      </c>
      <c r="AC32" s="32">
        <v>120</v>
      </c>
      <c r="AD32" s="36">
        <v>260</v>
      </c>
      <c r="AH32" t="e">
        <f t="shared" si="0"/>
        <v>#DIV/0!</v>
      </c>
    </row>
    <row r="33" spans="1:34" x14ac:dyDescent="0.25">
      <c r="A33" s="25" t="s">
        <v>295</v>
      </c>
      <c r="B33" s="26" t="s">
        <v>48</v>
      </c>
      <c r="C33" s="26" t="s">
        <v>49</v>
      </c>
      <c r="D33" s="26" t="s">
        <v>50</v>
      </c>
      <c r="E33" s="26" t="s">
        <v>296</v>
      </c>
      <c r="F33" s="26" t="s">
        <v>342</v>
      </c>
      <c r="G33" s="26" t="s">
        <v>296</v>
      </c>
      <c r="H33" s="26" t="s">
        <v>297</v>
      </c>
      <c r="I33" s="26">
        <v>82.1</v>
      </c>
      <c r="J33" s="26">
        <v>84</v>
      </c>
      <c r="K33" s="26">
        <v>21</v>
      </c>
      <c r="L33" s="26"/>
      <c r="M33" s="26" t="s">
        <v>24</v>
      </c>
      <c r="N33" s="26"/>
      <c r="O33" s="26"/>
      <c r="P33" s="26">
        <v>140</v>
      </c>
      <c r="Q33" s="26">
        <v>150</v>
      </c>
      <c r="R33" s="26">
        <v>153.5</v>
      </c>
      <c r="S33" s="26">
        <v>153.5</v>
      </c>
      <c r="T33" s="26"/>
      <c r="U33" s="26">
        <v>65</v>
      </c>
      <c r="V33" s="26">
        <v>70</v>
      </c>
      <c r="W33" s="26">
        <v>75</v>
      </c>
      <c r="X33" s="26">
        <v>75</v>
      </c>
      <c r="Y33" s="26">
        <v>228.5</v>
      </c>
      <c r="Z33" s="26">
        <v>175</v>
      </c>
      <c r="AA33" s="26">
        <v>185.5</v>
      </c>
      <c r="AB33" s="26">
        <v>191.5</v>
      </c>
      <c r="AC33" s="26">
        <v>191.5</v>
      </c>
      <c r="AD33" s="47">
        <v>420</v>
      </c>
      <c r="AE33" s="34">
        <v>84</v>
      </c>
      <c r="AF33">
        <f>SUM(AD33:AD42)</f>
        <v>3386</v>
      </c>
      <c r="AG33">
        <v>10</v>
      </c>
      <c r="AH33">
        <f t="shared" si="0"/>
        <v>338.6</v>
      </c>
    </row>
    <row r="34" spans="1:34" x14ac:dyDescent="0.25">
      <c r="A34" s="28" t="s">
        <v>295</v>
      </c>
      <c r="B34" s="29" t="s">
        <v>48</v>
      </c>
      <c r="C34" s="29" t="s">
        <v>49</v>
      </c>
      <c r="D34" s="29" t="s">
        <v>50</v>
      </c>
      <c r="E34" s="29" t="s">
        <v>296</v>
      </c>
      <c r="F34" s="29" t="s">
        <v>16</v>
      </c>
      <c r="G34" s="29" t="s">
        <v>296</v>
      </c>
      <c r="H34" s="29" t="s">
        <v>297</v>
      </c>
      <c r="I34" s="29">
        <v>83.2</v>
      </c>
      <c r="J34" s="29">
        <v>84</v>
      </c>
      <c r="K34" s="29">
        <v>20</v>
      </c>
      <c r="L34" s="29"/>
      <c r="M34" s="29" t="s">
        <v>24</v>
      </c>
      <c r="N34" s="29"/>
      <c r="O34" s="29"/>
      <c r="P34" s="29">
        <v>145</v>
      </c>
      <c r="Q34" s="29">
        <v>153</v>
      </c>
      <c r="R34" s="29">
        <v>157.5</v>
      </c>
      <c r="S34" s="29">
        <v>157.5</v>
      </c>
      <c r="T34" s="29"/>
      <c r="U34" s="29">
        <v>70</v>
      </c>
      <c r="V34" s="29">
        <v>75</v>
      </c>
      <c r="W34" s="29">
        <v>-77.5</v>
      </c>
      <c r="X34" s="29">
        <v>75</v>
      </c>
      <c r="Y34" s="29">
        <v>232.5</v>
      </c>
      <c r="Z34" s="29">
        <v>160</v>
      </c>
      <c r="AA34" s="29">
        <v>167.5</v>
      </c>
      <c r="AB34" s="29">
        <v>-172.5</v>
      </c>
      <c r="AC34" s="29">
        <v>167.5</v>
      </c>
      <c r="AD34" s="42">
        <v>400</v>
      </c>
      <c r="AH34" t="e">
        <f t="shared" si="0"/>
        <v>#DIV/0!</v>
      </c>
    </row>
    <row r="35" spans="1:34" x14ac:dyDescent="0.25">
      <c r="A35" s="28" t="s">
        <v>295</v>
      </c>
      <c r="B35" s="29" t="s">
        <v>48</v>
      </c>
      <c r="C35" s="29" t="s">
        <v>49</v>
      </c>
      <c r="D35" s="29" t="s">
        <v>50</v>
      </c>
      <c r="E35" s="29" t="s">
        <v>296</v>
      </c>
      <c r="F35" s="29" t="s">
        <v>14</v>
      </c>
      <c r="G35" s="29" t="s">
        <v>296</v>
      </c>
      <c r="H35" s="29" t="s">
        <v>297</v>
      </c>
      <c r="I35" s="29">
        <v>82.8</v>
      </c>
      <c r="J35" s="29">
        <v>84</v>
      </c>
      <c r="K35" s="29">
        <v>15</v>
      </c>
      <c r="L35" s="29"/>
      <c r="M35" s="29" t="s">
        <v>24</v>
      </c>
      <c r="N35" s="29"/>
      <c r="O35" s="29"/>
      <c r="P35" s="29">
        <v>125</v>
      </c>
      <c r="Q35" s="29">
        <v>132.5</v>
      </c>
      <c r="R35" s="29">
        <v>137.5</v>
      </c>
      <c r="S35" s="29">
        <v>137.5</v>
      </c>
      <c r="T35" s="29"/>
      <c r="U35" s="29">
        <v>67.5</v>
      </c>
      <c r="V35" s="29">
        <v>72.5</v>
      </c>
      <c r="W35" s="29">
        <v>-77.5</v>
      </c>
      <c r="X35" s="29">
        <v>72.5</v>
      </c>
      <c r="Y35" s="29">
        <v>210</v>
      </c>
      <c r="Z35" s="29">
        <v>137.5</v>
      </c>
      <c r="AA35" s="29">
        <v>147.5</v>
      </c>
      <c r="AB35" s="29">
        <v>-155</v>
      </c>
      <c r="AC35" s="29">
        <v>147.5</v>
      </c>
      <c r="AD35" s="42">
        <v>357.5</v>
      </c>
      <c r="AH35" t="e">
        <f t="shared" si="0"/>
        <v>#DIV/0!</v>
      </c>
    </row>
    <row r="36" spans="1:34" x14ac:dyDescent="0.25">
      <c r="A36" s="28" t="s">
        <v>295</v>
      </c>
      <c r="B36" s="29" t="s">
        <v>48</v>
      </c>
      <c r="C36" s="29" t="s">
        <v>49</v>
      </c>
      <c r="D36" s="29" t="s">
        <v>50</v>
      </c>
      <c r="E36" s="29" t="s">
        <v>296</v>
      </c>
      <c r="F36" s="29" t="s">
        <v>343</v>
      </c>
      <c r="G36" s="29" t="s">
        <v>296</v>
      </c>
      <c r="H36" s="29" t="s">
        <v>297</v>
      </c>
      <c r="I36" s="29">
        <v>81.099999999999994</v>
      </c>
      <c r="J36" s="29">
        <v>84</v>
      </c>
      <c r="K36" s="29">
        <v>17</v>
      </c>
      <c r="L36" s="29"/>
      <c r="M36" s="29" t="s">
        <v>24</v>
      </c>
      <c r="N36" s="29"/>
      <c r="O36" s="29"/>
      <c r="P36" s="29">
        <v>-100</v>
      </c>
      <c r="Q36" s="29">
        <v>110</v>
      </c>
      <c r="R36" s="29">
        <v>120</v>
      </c>
      <c r="S36" s="29">
        <v>120</v>
      </c>
      <c r="T36" s="29"/>
      <c r="U36" s="29">
        <v>80</v>
      </c>
      <c r="V36" s="29">
        <v>85</v>
      </c>
      <c r="W36" s="29">
        <v>91</v>
      </c>
      <c r="X36" s="29">
        <v>91</v>
      </c>
      <c r="Y36" s="29">
        <v>211</v>
      </c>
      <c r="Z36" s="29">
        <v>135</v>
      </c>
      <c r="AA36" s="29">
        <v>145</v>
      </c>
      <c r="AB36" s="29">
        <v>-152.5</v>
      </c>
      <c r="AC36" s="29">
        <v>145</v>
      </c>
      <c r="AD36" s="42">
        <v>356</v>
      </c>
      <c r="AH36" t="e">
        <f t="shared" si="0"/>
        <v>#DIV/0!</v>
      </c>
    </row>
    <row r="37" spans="1:34" x14ac:dyDescent="0.25">
      <c r="A37" s="28" t="s">
        <v>295</v>
      </c>
      <c r="B37" s="29" t="s">
        <v>48</v>
      </c>
      <c r="C37" s="29" t="s">
        <v>49</v>
      </c>
      <c r="D37" s="29" t="s">
        <v>50</v>
      </c>
      <c r="E37" s="29" t="s">
        <v>296</v>
      </c>
      <c r="F37" s="29" t="s">
        <v>344</v>
      </c>
      <c r="G37" s="29" t="s">
        <v>296</v>
      </c>
      <c r="H37" s="29" t="s">
        <v>297</v>
      </c>
      <c r="I37" s="29">
        <v>83.3</v>
      </c>
      <c r="J37" s="29">
        <v>84</v>
      </c>
      <c r="K37" s="29">
        <v>14</v>
      </c>
      <c r="L37" s="29"/>
      <c r="M37" s="29" t="s">
        <v>24</v>
      </c>
      <c r="N37" s="29"/>
      <c r="O37" s="29"/>
      <c r="P37" s="29">
        <v>125</v>
      </c>
      <c r="Q37" s="29">
        <v>130</v>
      </c>
      <c r="R37" s="29">
        <v>-135</v>
      </c>
      <c r="S37" s="29">
        <v>130</v>
      </c>
      <c r="T37" s="29"/>
      <c r="U37" s="29">
        <v>65</v>
      </c>
      <c r="V37" s="29">
        <v>67.5</v>
      </c>
      <c r="W37" s="29">
        <v>70</v>
      </c>
      <c r="X37" s="29">
        <v>70</v>
      </c>
      <c r="Y37" s="29">
        <v>200</v>
      </c>
      <c r="Z37" s="29">
        <v>-122.5</v>
      </c>
      <c r="AA37" s="29">
        <v>130</v>
      </c>
      <c r="AB37" s="29">
        <v>135</v>
      </c>
      <c r="AC37" s="29">
        <v>135</v>
      </c>
      <c r="AD37" s="42">
        <v>335</v>
      </c>
      <c r="AH37" t="e">
        <f t="shared" si="0"/>
        <v>#DIV/0!</v>
      </c>
    </row>
    <row r="38" spans="1:34" x14ac:dyDescent="0.25">
      <c r="A38" s="28" t="s">
        <v>295</v>
      </c>
      <c r="B38" s="29" t="s">
        <v>48</v>
      </c>
      <c r="C38" s="29" t="s">
        <v>49</v>
      </c>
      <c r="D38" s="29" t="s">
        <v>50</v>
      </c>
      <c r="E38" s="29" t="s">
        <v>296</v>
      </c>
      <c r="F38" s="29" t="s">
        <v>345</v>
      </c>
      <c r="G38" s="29" t="s">
        <v>296</v>
      </c>
      <c r="H38" s="29" t="s">
        <v>297</v>
      </c>
      <c r="I38" s="29">
        <v>79.3</v>
      </c>
      <c r="J38" s="29">
        <v>84</v>
      </c>
      <c r="K38" s="29">
        <v>16</v>
      </c>
      <c r="L38" s="29"/>
      <c r="M38" s="29" t="s">
        <v>24</v>
      </c>
      <c r="N38" s="29"/>
      <c r="O38" s="29"/>
      <c r="P38" s="29">
        <v>125</v>
      </c>
      <c r="Q38" s="29">
        <v>-130</v>
      </c>
      <c r="R38" s="29">
        <v>-130</v>
      </c>
      <c r="S38" s="29">
        <v>125</v>
      </c>
      <c r="T38" s="29"/>
      <c r="U38" s="29">
        <v>57.5</v>
      </c>
      <c r="V38" s="29">
        <v>60</v>
      </c>
      <c r="W38" s="29">
        <v>62.5</v>
      </c>
      <c r="X38" s="29">
        <v>62.5</v>
      </c>
      <c r="Y38" s="29">
        <v>187.5</v>
      </c>
      <c r="Z38" s="29">
        <v>135</v>
      </c>
      <c r="AA38" s="29">
        <v>140</v>
      </c>
      <c r="AB38" s="29">
        <v>-145</v>
      </c>
      <c r="AC38" s="29">
        <v>140</v>
      </c>
      <c r="AD38" s="42">
        <v>327.5</v>
      </c>
      <c r="AH38" t="e">
        <f t="shared" si="0"/>
        <v>#DIV/0!</v>
      </c>
    </row>
    <row r="39" spans="1:34" x14ac:dyDescent="0.25">
      <c r="A39" s="28" t="s">
        <v>295</v>
      </c>
      <c r="B39" s="29" t="s">
        <v>48</v>
      </c>
      <c r="C39" s="29" t="s">
        <v>49</v>
      </c>
      <c r="D39" s="29" t="s">
        <v>50</v>
      </c>
      <c r="E39" s="29" t="s">
        <v>296</v>
      </c>
      <c r="F39" s="29" t="s">
        <v>346</v>
      </c>
      <c r="G39" s="29" t="s">
        <v>296</v>
      </c>
      <c r="H39" s="29" t="s">
        <v>297</v>
      </c>
      <c r="I39" s="29">
        <v>84</v>
      </c>
      <c r="J39" s="29">
        <v>84</v>
      </c>
      <c r="K39" s="29">
        <v>19</v>
      </c>
      <c r="L39" s="29"/>
      <c r="M39" s="29" t="s">
        <v>24</v>
      </c>
      <c r="N39" s="29"/>
      <c r="O39" s="29"/>
      <c r="P39" s="29">
        <v>90</v>
      </c>
      <c r="Q39" s="29">
        <v>97.5</v>
      </c>
      <c r="R39" s="29">
        <v>102.5</v>
      </c>
      <c r="S39" s="29">
        <v>102.5</v>
      </c>
      <c r="T39" s="29"/>
      <c r="U39" s="29">
        <v>65</v>
      </c>
      <c r="V39" s="29">
        <v>70</v>
      </c>
      <c r="W39" s="29">
        <v>-72.5</v>
      </c>
      <c r="X39" s="29">
        <v>70</v>
      </c>
      <c r="Y39" s="29">
        <v>172.5</v>
      </c>
      <c r="Z39" s="29">
        <v>130</v>
      </c>
      <c r="AA39" s="29">
        <v>137.5</v>
      </c>
      <c r="AB39" s="29">
        <v>142.5</v>
      </c>
      <c r="AC39" s="29">
        <v>142.5</v>
      </c>
      <c r="AD39" s="42">
        <v>315</v>
      </c>
      <c r="AH39" t="e">
        <f t="shared" si="0"/>
        <v>#DIV/0!</v>
      </c>
    </row>
    <row r="40" spans="1:34" x14ac:dyDescent="0.25">
      <c r="A40" s="28" t="s">
        <v>295</v>
      </c>
      <c r="B40" s="29" t="s">
        <v>48</v>
      </c>
      <c r="C40" s="29" t="s">
        <v>49</v>
      </c>
      <c r="D40" s="29" t="s">
        <v>50</v>
      </c>
      <c r="E40" s="29" t="s">
        <v>296</v>
      </c>
      <c r="F40" s="29" t="s">
        <v>347</v>
      </c>
      <c r="G40" s="29" t="s">
        <v>296</v>
      </c>
      <c r="H40" s="29" t="s">
        <v>297</v>
      </c>
      <c r="I40" s="29">
        <v>83.4</v>
      </c>
      <c r="J40" s="29">
        <v>84</v>
      </c>
      <c r="K40" s="29">
        <v>13</v>
      </c>
      <c r="L40" s="29"/>
      <c r="M40" s="29" t="s">
        <v>24</v>
      </c>
      <c r="N40" s="29"/>
      <c r="O40" s="29"/>
      <c r="P40" s="29">
        <v>120</v>
      </c>
      <c r="Q40" s="29">
        <v>-127.5</v>
      </c>
      <c r="R40" s="29">
        <v>-127.5</v>
      </c>
      <c r="S40" s="29">
        <v>120</v>
      </c>
      <c r="T40" s="29"/>
      <c r="U40" s="29">
        <v>67.5</v>
      </c>
      <c r="V40" s="29">
        <v>-72.5</v>
      </c>
      <c r="W40" s="29">
        <v>-72.5</v>
      </c>
      <c r="X40" s="29">
        <v>67.5</v>
      </c>
      <c r="Y40" s="29">
        <v>187.5</v>
      </c>
      <c r="Z40" s="29">
        <v>120</v>
      </c>
      <c r="AA40" s="29">
        <v>-125</v>
      </c>
      <c r="AB40" s="29">
        <v>125</v>
      </c>
      <c r="AC40" s="29">
        <v>125</v>
      </c>
      <c r="AD40" s="42">
        <v>312.5</v>
      </c>
      <c r="AH40" t="e">
        <f t="shared" si="0"/>
        <v>#DIV/0!</v>
      </c>
    </row>
    <row r="41" spans="1:34" x14ac:dyDescent="0.25">
      <c r="A41" s="28" t="s">
        <v>295</v>
      </c>
      <c r="B41" s="29" t="s">
        <v>48</v>
      </c>
      <c r="C41" s="29" t="s">
        <v>49</v>
      </c>
      <c r="D41" s="29" t="s">
        <v>50</v>
      </c>
      <c r="E41" s="29" t="s">
        <v>94</v>
      </c>
      <c r="F41" s="29" t="s">
        <v>348</v>
      </c>
      <c r="G41" s="29" t="s">
        <v>94</v>
      </c>
      <c r="H41" s="29" t="s">
        <v>297</v>
      </c>
      <c r="I41" s="29">
        <v>83.1</v>
      </c>
      <c r="J41" s="29">
        <v>84</v>
      </c>
      <c r="K41" s="29">
        <v>12</v>
      </c>
      <c r="L41" s="29"/>
      <c r="M41" s="29" t="s">
        <v>24</v>
      </c>
      <c r="N41" s="29"/>
      <c r="O41" s="29"/>
      <c r="P41" s="29">
        <v>115</v>
      </c>
      <c r="Q41" s="29">
        <v>117.5</v>
      </c>
      <c r="R41" s="29">
        <v>-122.5</v>
      </c>
      <c r="S41" s="29">
        <v>117.5</v>
      </c>
      <c r="T41" s="29"/>
      <c r="U41" s="29">
        <v>52.5</v>
      </c>
      <c r="V41" s="29">
        <v>55</v>
      </c>
      <c r="W41" s="29">
        <v>57.5</v>
      </c>
      <c r="X41" s="29">
        <v>57.5</v>
      </c>
      <c r="Y41" s="29">
        <v>175</v>
      </c>
      <c r="Z41" s="29">
        <v>110</v>
      </c>
      <c r="AA41" s="29">
        <v>115</v>
      </c>
      <c r="AB41" s="29">
        <v>117.5</v>
      </c>
      <c r="AC41" s="29">
        <v>117.5</v>
      </c>
      <c r="AD41" s="35">
        <v>292.5</v>
      </c>
      <c r="AH41" t="e">
        <f t="shared" si="0"/>
        <v>#DIV/0!</v>
      </c>
    </row>
    <row r="42" spans="1:34" ht="15.75" thickBot="1" x14ac:dyDescent="0.3">
      <c r="A42" s="31" t="s">
        <v>295</v>
      </c>
      <c r="B42" s="32" t="s">
        <v>48</v>
      </c>
      <c r="C42" s="32" t="s">
        <v>49</v>
      </c>
      <c r="D42" s="32" t="s">
        <v>50</v>
      </c>
      <c r="E42" s="32" t="s">
        <v>296</v>
      </c>
      <c r="F42" s="32" t="s">
        <v>349</v>
      </c>
      <c r="G42" s="32" t="s">
        <v>296</v>
      </c>
      <c r="H42" s="32" t="s">
        <v>297</v>
      </c>
      <c r="I42" s="32">
        <v>80.2</v>
      </c>
      <c r="J42" s="32">
        <v>84</v>
      </c>
      <c r="K42" s="32">
        <v>11</v>
      </c>
      <c r="L42" s="32"/>
      <c r="M42" s="32" t="s">
        <v>24</v>
      </c>
      <c r="N42" s="32"/>
      <c r="O42" s="32"/>
      <c r="P42" s="32">
        <v>92.5</v>
      </c>
      <c r="Q42" s="32">
        <v>-97.5</v>
      </c>
      <c r="R42" s="32">
        <v>-100</v>
      </c>
      <c r="S42" s="32">
        <v>92.5</v>
      </c>
      <c r="T42" s="32"/>
      <c r="U42" s="32">
        <v>55</v>
      </c>
      <c r="V42" s="32">
        <v>57.5</v>
      </c>
      <c r="W42" s="32">
        <v>-60</v>
      </c>
      <c r="X42" s="32">
        <v>57.5</v>
      </c>
      <c r="Y42" s="32">
        <v>150</v>
      </c>
      <c r="Z42" s="32">
        <v>110</v>
      </c>
      <c r="AA42" s="32">
        <v>115</v>
      </c>
      <c r="AB42" s="32">
        <v>120</v>
      </c>
      <c r="AC42" s="32">
        <v>120</v>
      </c>
      <c r="AD42" s="36">
        <v>270</v>
      </c>
      <c r="AH42" t="e">
        <f t="shared" si="0"/>
        <v>#DIV/0!</v>
      </c>
    </row>
    <row r="43" spans="1:34" x14ac:dyDescent="0.25">
      <c r="A43" s="25" t="s">
        <v>295</v>
      </c>
      <c r="B43" s="26" t="s">
        <v>48</v>
      </c>
      <c r="C43" s="26" t="s">
        <v>49</v>
      </c>
      <c r="D43" s="26" t="s">
        <v>50</v>
      </c>
      <c r="E43" s="26" t="s">
        <v>296</v>
      </c>
      <c r="F43" s="26" t="s">
        <v>353</v>
      </c>
      <c r="G43" s="26" t="s">
        <v>296</v>
      </c>
      <c r="H43" s="26" t="s">
        <v>297</v>
      </c>
      <c r="I43" s="26">
        <v>97.2</v>
      </c>
      <c r="J43" s="26" t="s">
        <v>17</v>
      </c>
      <c r="K43" s="26">
        <v>34</v>
      </c>
      <c r="L43" s="26"/>
      <c r="M43" s="26" t="s">
        <v>24</v>
      </c>
      <c r="N43" s="26"/>
      <c r="O43" s="26"/>
      <c r="P43" s="26">
        <v>185</v>
      </c>
      <c r="Q43" s="26">
        <v>-190.5</v>
      </c>
      <c r="R43" s="26">
        <v>-190.5</v>
      </c>
      <c r="S43" s="26">
        <v>185</v>
      </c>
      <c r="T43" s="26"/>
      <c r="U43" s="26">
        <v>82.5</v>
      </c>
      <c r="V43" s="26">
        <v>85</v>
      </c>
      <c r="W43" s="26">
        <v>87.5</v>
      </c>
      <c r="X43" s="26">
        <v>87.5</v>
      </c>
      <c r="Y43" s="26">
        <v>272.5</v>
      </c>
      <c r="Z43" s="26">
        <v>185</v>
      </c>
      <c r="AA43" s="26">
        <v>192.5</v>
      </c>
      <c r="AB43" s="26">
        <v>-198.5</v>
      </c>
      <c r="AC43" s="26">
        <v>192.5</v>
      </c>
      <c r="AD43" s="47">
        <v>465</v>
      </c>
      <c r="AE43" t="s">
        <v>17</v>
      </c>
      <c r="AF43">
        <f>SUM(AD43:AD52)</f>
        <v>3580</v>
      </c>
      <c r="AG43">
        <v>10</v>
      </c>
      <c r="AH43">
        <f t="shared" si="0"/>
        <v>358</v>
      </c>
    </row>
    <row r="44" spans="1:34" x14ac:dyDescent="0.25">
      <c r="A44" s="28" t="s">
        <v>295</v>
      </c>
      <c r="B44" s="29" t="s">
        <v>48</v>
      </c>
      <c r="C44" s="29" t="s">
        <v>49</v>
      </c>
      <c r="D44" s="29" t="s">
        <v>50</v>
      </c>
      <c r="E44" s="29" t="s">
        <v>296</v>
      </c>
      <c r="F44" s="29" t="s">
        <v>43</v>
      </c>
      <c r="G44" s="29" t="s">
        <v>296</v>
      </c>
      <c r="H44" s="29" t="s">
        <v>297</v>
      </c>
      <c r="I44" s="29">
        <v>122.4</v>
      </c>
      <c r="J44" s="29" t="s">
        <v>17</v>
      </c>
      <c r="K44" s="29">
        <v>35</v>
      </c>
      <c r="L44" s="29"/>
      <c r="M44" s="29" t="s">
        <v>24</v>
      </c>
      <c r="N44" s="29"/>
      <c r="O44" s="29"/>
      <c r="P44" s="29">
        <v>170</v>
      </c>
      <c r="Q44" s="29">
        <v>177.5</v>
      </c>
      <c r="R44" s="29">
        <v>182.5</v>
      </c>
      <c r="S44" s="29">
        <v>182.5</v>
      </c>
      <c r="T44" s="29"/>
      <c r="U44" s="29">
        <v>90</v>
      </c>
      <c r="V44" s="29">
        <v>95</v>
      </c>
      <c r="W44" s="29">
        <v>-98</v>
      </c>
      <c r="X44" s="29">
        <v>95</v>
      </c>
      <c r="Y44" s="29">
        <v>277.5</v>
      </c>
      <c r="Z44" s="29">
        <v>175</v>
      </c>
      <c r="AA44" s="29">
        <v>187.5</v>
      </c>
      <c r="AB44" s="29">
        <v>-195</v>
      </c>
      <c r="AC44" s="29">
        <v>187.5</v>
      </c>
      <c r="AD44" s="42">
        <v>465</v>
      </c>
    </row>
    <row r="45" spans="1:34" x14ac:dyDescent="0.25">
      <c r="A45" s="28" t="s">
        <v>295</v>
      </c>
      <c r="B45" s="29" t="s">
        <v>48</v>
      </c>
      <c r="C45" s="29" t="s">
        <v>49</v>
      </c>
      <c r="D45" s="29" t="s">
        <v>50</v>
      </c>
      <c r="E45" s="29" t="s">
        <v>296</v>
      </c>
      <c r="F45" s="29" t="s">
        <v>354</v>
      </c>
      <c r="G45" s="29" t="s">
        <v>296</v>
      </c>
      <c r="H45" s="29" t="s">
        <v>297</v>
      </c>
      <c r="I45" s="29">
        <v>91.2</v>
      </c>
      <c r="J45" s="29" t="s">
        <v>17</v>
      </c>
      <c r="K45" s="29">
        <v>33</v>
      </c>
      <c r="L45" s="29"/>
      <c r="M45" s="29" t="s">
        <v>24</v>
      </c>
      <c r="N45" s="29"/>
      <c r="O45" s="29"/>
      <c r="P45" s="29">
        <v>142.5</v>
      </c>
      <c r="Q45" s="29">
        <v>150</v>
      </c>
      <c r="R45" s="29">
        <v>157.5</v>
      </c>
      <c r="S45" s="29">
        <v>157.5</v>
      </c>
      <c r="T45" s="29"/>
      <c r="U45" s="29">
        <v>72.5</v>
      </c>
      <c r="V45" s="29">
        <v>-77.5</v>
      </c>
      <c r="W45" s="29">
        <v>-77.5</v>
      </c>
      <c r="X45" s="29">
        <v>72.5</v>
      </c>
      <c r="Y45" s="29">
        <v>230</v>
      </c>
      <c r="Z45" s="29">
        <v>162.5</v>
      </c>
      <c r="AA45" s="29">
        <v>170</v>
      </c>
      <c r="AB45" s="29">
        <v>-175</v>
      </c>
      <c r="AC45" s="29">
        <v>170</v>
      </c>
      <c r="AD45" s="42">
        <v>400</v>
      </c>
    </row>
    <row r="46" spans="1:34" x14ac:dyDescent="0.25">
      <c r="A46" s="28" t="s">
        <v>295</v>
      </c>
      <c r="B46" s="29" t="s">
        <v>48</v>
      </c>
      <c r="C46" s="29" t="s">
        <v>49</v>
      </c>
      <c r="D46" s="29" t="s">
        <v>50</v>
      </c>
      <c r="E46" s="29" t="s">
        <v>296</v>
      </c>
      <c r="F46" s="29" t="s">
        <v>355</v>
      </c>
      <c r="G46" s="29" t="s">
        <v>296</v>
      </c>
      <c r="H46" s="29" t="s">
        <v>297</v>
      </c>
      <c r="I46" s="29">
        <v>101.5</v>
      </c>
      <c r="J46" s="29" t="s">
        <v>17</v>
      </c>
      <c r="K46" s="29">
        <v>32</v>
      </c>
      <c r="L46" s="29"/>
      <c r="M46" s="29" t="s">
        <v>24</v>
      </c>
      <c r="N46" s="29"/>
      <c r="O46" s="29"/>
      <c r="P46" s="29">
        <v>135</v>
      </c>
      <c r="Q46" s="29">
        <v>142.5</v>
      </c>
      <c r="R46" s="29">
        <v>150</v>
      </c>
      <c r="S46" s="29">
        <v>150</v>
      </c>
      <c r="T46" s="29"/>
      <c r="U46" s="29">
        <v>65</v>
      </c>
      <c r="V46" s="29">
        <v>72.5</v>
      </c>
      <c r="W46" s="29">
        <v>-77.5</v>
      </c>
      <c r="X46" s="29">
        <v>72.5</v>
      </c>
      <c r="Y46" s="29">
        <v>222.5</v>
      </c>
      <c r="Z46" s="29">
        <v>150</v>
      </c>
      <c r="AA46" s="29">
        <v>160</v>
      </c>
      <c r="AB46" s="29">
        <v>170</v>
      </c>
      <c r="AC46" s="29">
        <v>170</v>
      </c>
      <c r="AD46" s="42">
        <v>392.5</v>
      </c>
    </row>
    <row r="47" spans="1:34" x14ac:dyDescent="0.25">
      <c r="A47" s="28" t="s">
        <v>295</v>
      </c>
      <c r="B47" s="29" t="s">
        <v>48</v>
      </c>
      <c r="C47" s="29" t="s">
        <v>49</v>
      </c>
      <c r="D47" s="29" t="s">
        <v>50</v>
      </c>
      <c r="E47" s="29" t="s">
        <v>296</v>
      </c>
      <c r="F47" s="29" t="s">
        <v>356</v>
      </c>
      <c r="G47" s="29" t="s">
        <v>296</v>
      </c>
      <c r="H47" s="29" t="s">
        <v>297</v>
      </c>
      <c r="I47" s="29">
        <v>105.6</v>
      </c>
      <c r="J47" s="29" t="s">
        <v>17</v>
      </c>
      <c r="K47" s="29">
        <v>31</v>
      </c>
      <c r="L47" s="29"/>
      <c r="M47" s="29" t="s">
        <v>24</v>
      </c>
      <c r="N47" s="29"/>
      <c r="O47" s="29"/>
      <c r="P47" s="29">
        <v>110</v>
      </c>
      <c r="Q47" s="29">
        <v>120</v>
      </c>
      <c r="R47" s="29">
        <v>-130</v>
      </c>
      <c r="S47" s="29">
        <v>120</v>
      </c>
      <c r="T47" s="29"/>
      <c r="U47" s="29">
        <v>82.5</v>
      </c>
      <c r="V47" s="29">
        <v>-90</v>
      </c>
      <c r="W47" s="29">
        <v>-90</v>
      </c>
      <c r="X47" s="29">
        <v>82.5</v>
      </c>
      <c r="Y47" s="29">
        <v>202.5</v>
      </c>
      <c r="Z47" s="29">
        <v>140</v>
      </c>
      <c r="AA47" s="29">
        <v>150</v>
      </c>
      <c r="AB47" s="29">
        <v>-157.5</v>
      </c>
      <c r="AC47" s="29">
        <v>150</v>
      </c>
      <c r="AD47" s="42">
        <v>352.5</v>
      </c>
    </row>
    <row r="48" spans="1:34" x14ac:dyDescent="0.25">
      <c r="A48" s="28" t="s">
        <v>295</v>
      </c>
      <c r="B48" s="29" t="s">
        <v>48</v>
      </c>
      <c r="C48" s="29" t="s">
        <v>49</v>
      </c>
      <c r="D48" s="29" t="s">
        <v>50</v>
      </c>
      <c r="E48" s="29" t="s">
        <v>296</v>
      </c>
      <c r="F48" s="29" t="s">
        <v>357</v>
      </c>
      <c r="G48" s="29" t="s">
        <v>296</v>
      </c>
      <c r="H48" s="29" t="s">
        <v>297</v>
      </c>
      <c r="I48" s="29">
        <v>101.4</v>
      </c>
      <c r="J48" s="29" t="s">
        <v>17</v>
      </c>
      <c r="K48" s="29">
        <v>29</v>
      </c>
      <c r="L48" s="29"/>
      <c r="M48" s="29" t="s">
        <v>24</v>
      </c>
      <c r="N48" s="29"/>
      <c r="O48" s="29"/>
      <c r="P48" s="29">
        <v>125</v>
      </c>
      <c r="Q48" s="29">
        <v>132.5</v>
      </c>
      <c r="R48" s="29">
        <v>140</v>
      </c>
      <c r="S48" s="29">
        <v>140</v>
      </c>
      <c r="T48" s="29"/>
      <c r="U48" s="29">
        <v>52.5</v>
      </c>
      <c r="V48" s="29">
        <v>55</v>
      </c>
      <c r="W48" s="29">
        <v>57.5</v>
      </c>
      <c r="X48" s="29">
        <v>57.5</v>
      </c>
      <c r="Y48" s="29">
        <v>197.5</v>
      </c>
      <c r="Z48" s="29">
        <v>130</v>
      </c>
      <c r="AA48" s="29">
        <v>137.5</v>
      </c>
      <c r="AB48" s="29">
        <v>145</v>
      </c>
      <c r="AC48" s="29">
        <v>145</v>
      </c>
      <c r="AD48" s="42">
        <v>342.5</v>
      </c>
    </row>
    <row r="49" spans="1:30" x14ac:dyDescent="0.25">
      <c r="A49" s="28" t="s">
        <v>295</v>
      </c>
      <c r="B49" s="29" t="s">
        <v>48</v>
      </c>
      <c r="C49" s="29" t="s">
        <v>49</v>
      </c>
      <c r="D49" s="29" t="s">
        <v>50</v>
      </c>
      <c r="E49" s="29" t="s">
        <v>296</v>
      </c>
      <c r="F49" s="29" t="s">
        <v>358</v>
      </c>
      <c r="G49" s="29" t="s">
        <v>296</v>
      </c>
      <c r="H49" s="29" t="s">
        <v>297</v>
      </c>
      <c r="I49" s="29">
        <v>103.3</v>
      </c>
      <c r="J49" s="29" t="s">
        <v>17</v>
      </c>
      <c r="K49" s="29">
        <v>27</v>
      </c>
      <c r="L49" s="29"/>
      <c r="M49" s="29" t="s">
        <v>24</v>
      </c>
      <c r="N49" s="29"/>
      <c r="O49" s="29"/>
      <c r="P49" s="29">
        <v>102.5</v>
      </c>
      <c r="Q49" s="29">
        <v>110</v>
      </c>
      <c r="R49" s="29">
        <v>115</v>
      </c>
      <c r="S49" s="29">
        <v>115</v>
      </c>
      <c r="T49" s="29"/>
      <c r="U49" s="29">
        <v>50</v>
      </c>
      <c r="V49" s="29">
        <v>52.5</v>
      </c>
      <c r="W49" s="29">
        <v>-55</v>
      </c>
      <c r="X49" s="29">
        <v>52.5</v>
      </c>
      <c r="Y49" s="29">
        <v>167.5</v>
      </c>
      <c r="Z49" s="29">
        <v>137.5</v>
      </c>
      <c r="AA49" s="29">
        <v>145</v>
      </c>
      <c r="AB49" s="29">
        <v>150</v>
      </c>
      <c r="AC49" s="29">
        <v>150</v>
      </c>
      <c r="AD49" s="42">
        <v>317.5</v>
      </c>
    </row>
    <row r="50" spans="1:30" x14ac:dyDescent="0.25">
      <c r="A50" s="28" t="s">
        <v>295</v>
      </c>
      <c r="B50" s="29" t="s">
        <v>48</v>
      </c>
      <c r="C50" s="29" t="s">
        <v>49</v>
      </c>
      <c r="D50" s="29" t="s">
        <v>50</v>
      </c>
      <c r="E50" s="29" t="s">
        <v>296</v>
      </c>
      <c r="F50" s="29" t="s">
        <v>359</v>
      </c>
      <c r="G50" s="29" t="s">
        <v>296</v>
      </c>
      <c r="H50" s="29" t="s">
        <v>297</v>
      </c>
      <c r="I50" s="29">
        <v>100.4</v>
      </c>
      <c r="J50" s="29" t="s">
        <v>17</v>
      </c>
      <c r="K50" s="29">
        <v>28</v>
      </c>
      <c r="L50" s="29"/>
      <c r="M50" s="29" t="s">
        <v>24</v>
      </c>
      <c r="N50" s="29"/>
      <c r="O50" s="29"/>
      <c r="P50" s="29">
        <v>95</v>
      </c>
      <c r="Q50" s="29">
        <v>100</v>
      </c>
      <c r="R50" s="29">
        <v>105</v>
      </c>
      <c r="S50" s="29">
        <v>105</v>
      </c>
      <c r="T50" s="29"/>
      <c r="U50" s="29">
        <v>60</v>
      </c>
      <c r="V50" s="29">
        <v>-62.5</v>
      </c>
      <c r="W50" s="29">
        <v>62.5</v>
      </c>
      <c r="X50" s="29">
        <v>62.5</v>
      </c>
      <c r="Y50" s="29">
        <v>167.5</v>
      </c>
      <c r="Z50" s="29">
        <v>137.5</v>
      </c>
      <c r="AA50" s="29">
        <v>-142.5</v>
      </c>
      <c r="AB50" s="29">
        <v>-142.5</v>
      </c>
      <c r="AC50" s="29">
        <v>137.5</v>
      </c>
      <c r="AD50" s="35">
        <v>305</v>
      </c>
    </row>
    <row r="51" spans="1:30" x14ac:dyDescent="0.25">
      <c r="A51" s="28" t="s">
        <v>295</v>
      </c>
      <c r="B51" s="29" t="s">
        <v>48</v>
      </c>
      <c r="C51" s="29" t="s">
        <v>49</v>
      </c>
      <c r="D51" s="29" t="s">
        <v>50</v>
      </c>
      <c r="E51" s="29" t="s">
        <v>296</v>
      </c>
      <c r="F51" s="29" t="s">
        <v>360</v>
      </c>
      <c r="G51" s="29" t="s">
        <v>296</v>
      </c>
      <c r="H51" s="29" t="s">
        <v>297</v>
      </c>
      <c r="I51" s="29">
        <v>88.9</v>
      </c>
      <c r="J51" s="29" t="s">
        <v>17</v>
      </c>
      <c r="K51" s="29">
        <v>26</v>
      </c>
      <c r="L51" s="29"/>
      <c r="M51" s="29" t="s">
        <v>24</v>
      </c>
      <c r="N51" s="29"/>
      <c r="O51" s="29"/>
      <c r="P51" s="29">
        <v>80</v>
      </c>
      <c r="Q51" s="29">
        <v>85</v>
      </c>
      <c r="R51" s="29">
        <v>90</v>
      </c>
      <c r="S51" s="29">
        <v>90</v>
      </c>
      <c r="T51" s="29"/>
      <c r="U51" s="29">
        <v>50</v>
      </c>
      <c r="V51" s="29">
        <v>52.5</v>
      </c>
      <c r="W51" s="29">
        <v>-55</v>
      </c>
      <c r="X51" s="29">
        <v>52.5</v>
      </c>
      <c r="Y51" s="29">
        <v>142.5</v>
      </c>
      <c r="Z51" s="29">
        <v>122.5</v>
      </c>
      <c r="AA51" s="29">
        <v>130</v>
      </c>
      <c r="AB51" s="29">
        <v>-135</v>
      </c>
      <c r="AC51" s="29">
        <v>130</v>
      </c>
      <c r="AD51" s="35">
        <v>272.5</v>
      </c>
    </row>
    <row r="52" spans="1:30" ht="15.75" thickBot="1" x14ac:dyDescent="0.3">
      <c r="A52" s="31" t="s">
        <v>295</v>
      </c>
      <c r="B52" s="32" t="s">
        <v>48</v>
      </c>
      <c r="C52" s="32" t="s">
        <v>49</v>
      </c>
      <c r="D52" s="32" t="s">
        <v>50</v>
      </c>
      <c r="E52" s="32" t="s">
        <v>296</v>
      </c>
      <c r="F52" s="32" t="s">
        <v>361</v>
      </c>
      <c r="G52" s="32" t="s">
        <v>296</v>
      </c>
      <c r="H52" s="32" t="s">
        <v>297</v>
      </c>
      <c r="I52" s="32">
        <v>93.4</v>
      </c>
      <c r="J52" s="32" t="s">
        <v>17</v>
      </c>
      <c r="K52" s="32">
        <v>25</v>
      </c>
      <c r="L52" s="32"/>
      <c r="M52" s="32" t="s">
        <v>24</v>
      </c>
      <c r="N52" s="32"/>
      <c r="O52" s="32"/>
      <c r="P52" s="32">
        <v>72.5</v>
      </c>
      <c r="Q52" s="32">
        <v>80</v>
      </c>
      <c r="R52" s="32">
        <v>85</v>
      </c>
      <c r="S52" s="32">
        <v>85</v>
      </c>
      <c r="T52" s="32"/>
      <c r="U52" s="32">
        <v>60</v>
      </c>
      <c r="V52" s="32">
        <v>62.5</v>
      </c>
      <c r="W52" s="32">
        <v>-65</v>
      </c>
      <c r="X52" s="32">
        <v>62.5</v>
      </c>
      <c r="Y52" s="32">
        <v>147.5</v>
      </c>
      <c r="Z52" s="32">
        <v>115</v>
      </c>
      <c r="AA52" s="32">
        <v>117.5</v>
      </c>
      <c r="AB52" s="32">
        <v>120</v>
      </c>
      <c r="AC52" s="32">
        <v>120</v>
      </c>
      <c r="AD52" s="36">
        <v>267.5</v>
      </c>
    </row>
    <row r="53" spans="1:30" ht="15.75" thickBot="1" x14ac:dyDescent="0.3">
      <c r="A53" s="25" t="s">
        <v>295</v>
      </c>
      <c r="B53" s="26" t="s">
        <v>48</v>
      </c>
      <c r="C53" s="26" t="s">
        <v>49</v>
      </c>
      <c r="D53" s="26" t="s">
        <v>50</v>
      </c>
      <c r="E53" s="26" t="s">
        <v>296</v>
      </c>
      <c r="F53" s="26" t="s">
        <v>304</v>
      </c>
      <c r="G53" s="26" t="s">
        <v>296</v>
      </c>
      <c r="H53" s="26" t="s">
        <v>305</v>
      </c>
      <c r="I53" s="26">
        <v>50.5</v>
      </c>
      <c r="J53" s="26">
        <v>52</v>
      </c>
      <c r="K53" s="26">
        <v>1</v>
      </c>
      <c r="L53" s="26"/>
      <c r="M53" s="26" t="s">
        <v>25</v>
      </c>
      <c r="N53" s="26"/>
      <c r="O53" s="26"/>
      <c r="P53" s="26">
        <v>80</v>
      </c>
      <c r="Q53" s="26">
        <v>-82.5</v>
      </c>
      <c r="R53" s="26">
        <v>-82.5</v>
      </c>
      <c r="S53" s="26">
        <v>80</v>
      </c>
      <c r="T53" s="26"/>
      <c r="U53" s="26">
        <v>42.5</v>
      </c>
      <c r="V53" s="26">
        <v>45</v>
      </c>
      <c r="W53" s="26">
        <v>0</v>
      </c>
      <c r="X53" s="26">
        <v>45</v>
      </c>
      <c r="Y53" s="26">
        <v>125</v>
      </c>
      <c r="Z53" s="26">
        <v>90</v>
      </c>
      <c r="AA53" s="26">
        <v>100</v>
      </c>
      <c r="AB53" s="26">
        <v>110</v>
      </c>
      <c r="AC53" s="26">
        <v>110</v>
      </c>
      <c r="AD53" s="47">
        <v>235</v>
      </c>
    </row>
    <row r="54" spans="1:30" x14ac:dyDescent="0.25">
      <c r="A54" s="25" t="s">
        <v>295</v>
      </c>
      <c r="B54" s="26" t="s">
        <v>48</v>
      </c>
      <c r="C54" s="26" t="s">
        <v>49</v>
      </c>
      <c r="D54" s="26" t="s">
        <v>50</v>
      </c>
      <c r="E54" s="26" t="s">
        <v>296</v>
      </c>
      <c r="F54" s="26" t="s">
        <v>314</v>
      </c>
      <c r="G54" s="26" t="s">
        <v>296</v>
      </c>
      <c r="H54" s="26" t="s">
        <v>305</v>
      </c>
      <c r="I54" s="26">
        <v>56.6</v>
      </c>
      <c r="J54" s="26">
        <v>57</v>
      </c>
      <c r="K54" s="26">
        <v>16</v>
      </c>
      <c r="L54" s="26"/>
      <c r="M54" s="26" t="s">
        <v>25</v>
      </c>
      <c r="N54" s="26"/>
      <c r="O54" s="26"/>
      <c r="P54" s="26">
        <v>100</v>
      </c>
      <c r="Q54" s="26">
        <v>105</v>
      </c>
      <c r="R54" s="26">
        <v>107.5</v>
      </c>
      <c r="S54" s="26">
        <v>107.5</v>
      </c>
      <c r="T54" s="26"/>
      <c r="U54" s="26">
        <v>52.5</v>
      </c>
      <c r="V54" s="26">
        <v>-55</v>
      </c>
      <c r="W54" s="26">
        <v>55</v>
      </c>
      <c r="X54" s="26">
        <v>55</v>
      </c>
      <c r="Y54" s="26">
        <v>162.5</v>
      </c>
      <c r="Z54" s="26">
        <v>137.5</v>
      </c>
      <c r="AA54" s="26">
        <v>-145</v>
      </c>
      <c r="AB54" s="26">
        <v>-145</v>
      </c>
      <c r="AC54" s="26">
        <v>137.5</v>
      </c>
      <c r="AD54" s="47">
        <v>300</v>
      </c>
    </row>
    <row r="55" spans="1:30" ht="15.75" thickBot="1" x14ac:dyDescent="0.3">
      <c r="A55" s="31" t="s">
        <v>295</v>
      </c>
      <c r="B55" s="32" t="s">
        <v>48</v>
      </c>
      <c r="C55" s="32" t="s">
        <v>49</v>
      </c>
      <c r="D55" s="32" t="s">
        <v>50</v>
      </c>
      <c r="E55" s="32" t="s">
        <v>296</v>
      </c>
      <c r="F55" s="32" t="s">
        <v>313</v>
      </c>
      <c r="G55" s="32" t="s">
        <v>296</v>
      </c>
      <c r="H55" s="32" t="s">
        <v>305</v>
      </c>
      <c r="I55" s="32">
        <v>56</v>
      </c>
      <c r="J55" s="32">
        <v>57</v>
      </c>
      <c r="K55" s="32">
        <v>12</v>
      </c>
      <c r="L55" s="32"/>
      <c r="M55" s="32" t="s">
        <v>25</v>
      </c>
      <c r="N55" s="32"/>
      <c r="O55" s="32"/>
      <c r="P55" s="32">
        <v>-87.5</v>
      </c>
      <c r="Q55" s="32">
        <v>-87.5</v>
      </c>
      <c r="R55" s="32">
        <v>-87.5</v>
      </c>
      <c r="S55" s="32">
        <v>0</v>
      </c>
      <c r="T55" s="32"/>
      <c r="U55" s="32">
        <v>47.5</v>
      </c>
      <c r="V55" s="32">
        <v>-50</v>
      </c>
      <c r="W55" s="32">
        <v>-50</v>
      </c>
      <c r="X55" s="32">
        <v>47.5</v>
      </c>
      <c r="Y55" s="32">
        <v>0</v>
      </c>
      <c r="Z55" s="32">
        <v>120</v>
      </c>
      <c r="AA55" s="32">
        <v>122.5</v>
      </c>
      <c r="AB55" s="32">
        <v>125</v>
      </c>
      <c r="AC55" s="32">
        <v>125</v>
      </c>
      <c r="AD55" s="48">
        <v>0</v>
      </c>
    </row>
    <row r="56" spans="1:30" x14ac:dyDescent="0.25">
      <c r="A56" s="25" t="s">
        <v>295</v>
      </c>
      <c r="B56" s="26" t="s">
        <v>48</v>
      </c>
      <c r="C56" s="26" t="s">
        <v>49</v>
      </c>
      <c r="D56" s="26" t="s">
        <v>50</v>
      </c>
      <c r="E56" s="26" t="s">
        <v>296</v>
      </c>
      <c r="F56" s="26" t="s">
        <v>8</v>
      </c>
      <c r="G56" s="26" t="s">
        <v>296</v>
      </c>
      <c r="H56" s="26" t="s">
        <v>305</v>
      </c>
      <c r="I56" s="26">
        <v>62.5</v>
      </c>
      <c r="J56" s="26">
        <v>63</v>
      </c>
      <c r="K56" s="26">
        <v>25</v>
      </c>
      <c r="L56" s="26"/>
      <c r="M56" s="26" t="s">
        <v>25</v>
      </c>
      <c r="N56" s="26"/>
      <c r="O56" s="26"/>
      <c r="P56" s="26">
        <v>107.5</v>
      </c>
      <c r="Q56" s="26">
        <v>112.5</v>
      </c>
      <c r="R56" s="26">
        <v>115</v>
      </c>
      <c r="S56" s="26">
        <v>115</v>
      </c>
      <c r="T56" s="26"/>
      <c r="U56" s="26">
        <v>57.5</v>
      </c>
      <c r="V56" s="26">
        <v>62.5</v>
      </c>
      <c r="W56" s="26">
        <v>65</v>
      </c>
      <c r="X56" s="26">
        <v>65</v>
      </c>
      <c r="Y56" s="26">
        <v>180</v>
      </c>
      <c r="Z56" s="26">
        <v>135</v>
      </c>
      <c r="AA56" s="26">
        <v>145</v>
      </c>
      <c r="AB56" s="26">
        <v>-155.5</v>
      </c>
      <c r="AC56" s="26">
        <v>145</v>
      </c>
      <c r="AD56" s="47">
        <v>325</v>
      </c>
    </row>
    <row r="57" spans="1:30" x14ac:dyDescent="0.25">
      <c r="A57" s="28" t="s">
        <v>295</v>
      </c>
      <c r="B57" s="29" t="s">
        <v>48</v>
      </c>
      <c r="C57" s="29" t="s">
        <v>49</v>
      </c>
      <c r="D57" s="29" t="s">
        <v>50</v>
      </c>
      <c r="E57" s="29" t="s">
        <v>296</v>
      </c>
      <c r="F57" s="29" t="s">
        <v>318</v>
      </c>
      <c r="G57" s="29" t="s">
        <v>296</v>
      </c>
      <c r="H57" s="29" t="s">
        <v>305</v>
      </c>
      <c r="I57" s="29">
        <v>61.5</v>
      </c>
      <c r="J57" s="29">
        <v>63</v>
      </c>
      <c r="K57" s="29">
        <v>21</v>
      </c>
      <c r="L57" s="29"/>
      <c r="M57" s="29" t="s">
        <v>25</v>
      </c>
      <c r="N57" s="29"/>
      <c r="O57" s="29"/>
      <c r="P57" s="29">
        <v>105</v>
      </c>
      <c r="Q57" s="29">
        <v>110</v>
      </c>
      <c r="R57" s="29">
        <v>-112.5</v>
      </c>
      <c r="S57" s="29">
        <v>110</v>
      </c>
      <c r="T57" s="29"/>
      <c r="U57" s="29">
        <v>65</v>
      </c>
      <c r="V57" s="29">
        <v>70</v>
      </c>
      <c r="W57" s="29">
        <v>-72.5</v>
      </c>
      <c r="X57" s="29">
        <v>70</v>
      </c>
      <c r="Y57" s="29">
        <v>180</v>
      </c>
      <c r="Z57" s="29">
        <v>122.5</v>
      </c>
      <c r="AA57" s="29">
        <v>130</v>
      </c>
      <c r="AB57" s="29">
        <v>135</v>
      </c>
      <c r="AC57" s="29">
        <v>135</v>
      </c>
      <c r="AD57" s="42">
        <v>315</v>
      </c>
    </row>
    <row r="58" spans="1:30" x14ac:dyDescent="0.25">
      <c r="A58" s="28" t="s">
        <v>295</v>
      </c>
      <c r="B58" s="29" t="s">
        <v>48</v>
      </c>
      <c r="C58" s="29" t="s">
        <v>49</v>
      </c>
      <c r="D58" s="29" t="s">
        <v>50</v>
      </c>
      <c r="E58" s="29" t="s">
        <v>296</v>
      </c>
      <c r="F58" s="29" t="s">
        <v>319</v>
      </c>
      <c r="G58" s="29" t="s">
        <v>296</v>
      </c>
      <c r="H58" s="29" t="s">
        <v>305</v>
      </c>
      <c r="I58" s="29">
        <v>61.9</v>
      </c>
      <c r="J58" s="29">
        <v>63</v>
      </c>
      <c r="K58" s="29">
        <v>22</v>
      </c>
      <c r="L58" s="29"/>
      <c r="M58" s="29" t="s">
        <v>25</v>
      </c>
      <c r="N58" s="29"/>
      <c r="O58" s="29"/>
      <c r="P58" s="29">
        <v>95</v>
      </c>
      <c r="Q58" s="29">
        <v>102.5</v>
      </c>
      <c r="R58" s="29">
        <v>-105</v>
      </c>
      <c r="S58" s="29">
        <v>102.5</v>
      </c>
      <c r="T58" s="29"/>
      <c r="U58" s="29">
        <v>55</v>
      </c>
      <c r="V58" s="29">
        <v>57.5</v>
      </c>
      <c r="W58" s="29">
        <v>-60</v>
      </c>
      <c r="X58" s="29">
        <v>57.5</v>
      </c>
      <c r="Y58" s="29">
        <v>160</v>
      </c>
      <c r="Z58" s="29">
        <v>127.5</v>
      </c>
      <c r="AA58" s="29">
        <v>132.5</v>
      </c>
      <c r="AB58" s="29">
        <v>135</v>
      </c>
      <c r="AC58" s="29">
        <v>135</v>
      </c>
      <c r="AD58" s="42">
        <v>295</v>
      </c>
    </row>
    <row r="59" spans="1:30" ht="15.75" thickBot="1" x14ac:dyDescent="0.3">
      <c r="A59" s="31" t="s">
        <v>295</v>
      </c>
      <c r="B59" s="32" t="s">
        <v>48</v>
      </c>
      <c r="C59" s="32" t="s">
        <v>49</v>
      </c>
      <c r="D59" s="32" t="s">
        <v>50</v>
      </c>
      <c r="E59" s="32" t="s">
        <v>296</v>
      </c>
      <c r="F59" s="32" t="s">
        <v>320</v>
      </c>
      <c r="G59" s="32" t="s">
        <v>296</v>
      </c>
      <c r="H59" s="32" t="s">
        <v>305</v>
      </c>
      <c r="I59" s="32">
        <v>58.6</v>
      </c>
      <c r="J59" s="32">
        <v>63</v>
      </c>
      <c r="K59" s="32">
        <v>17</v>
      </c>
      <c r="L59" s="32"/>
      <c r="M59" s="32" t="s">
        <v>25</v>
      </c>
      <c r="N59" s="32"/>
      <c r="O59" s="32"/>
      <c r="P59" s="32">
        <v>57.5</v>
      </c>
      <c r="Q59" s="32">
        <v>65</v>
      </c>
      <c r="R59" s="32">
        <v>70</v>
      </c>
      <c r="S59" s="32">
        <v>70</v>
      </c>
      <c r="T59" s="32"/>
      <c r="U59" s="32">
        <v>37.5</v>
      </c>
      <c r="V59" s="32">
        <v>42.5</v>
      </c>
      <c r="W59" s="32">
        <v>45</v>
      </c>
      <c r="X59" s="32">
        <v>45</v>
      </c>
      <c r="Y59" s="32">
        <v>115</v>
      </c>
      <c r="Z59" s="32">
        <v>82.5</v>
      </c>
      <c r="AA59" s="32">
        <v>-92.5</v>
      </c>
      <c r="AB59" s="32">
        <v>92.5</v>
      </c>
      <c r="AC59" s="32">
        <v>92.5</v>
      </c>
      <c r="AD59" s="36">
        <v>207.5</v>
      </c>
    </row>
    <row r="60" spans="1:30" x14ac:dyDescent="0.25">
      <c r="A60" s="25" t="s">
        <v>295</v>
      </c>
      <c r="B60" s="26" t="s">
        <v>48</v>
      </c>
      <c r="C60" s="26" t="s">
        <v>49</v>
      </c>
      <c r="D60" s="26" t="s">
        <v>50</v>
      </c>
      <c r="E60" s="26" t="s">
        <v>296</v>
      </c>
      <c r="F60" s="26" t="s">
        <v>331</v>
      </c>
      <c r="G60" s="26" t="s">
        <v>296</v>
      </c>
      <c r="H60" s="26" t="s">
        <v>305</v>
      </c>
      <c r="I60" s="26">
        <v>67.400000000000006</v>
      </c>
      <c r="J60" s="26">
        <v>72</v>
      </c>
      <c r="K60" s="26">
        <v>10</v>
      </c>
      <c r="L60" s="26"/>
      <c r="M60" s="26" t="s">
        <v>25</v>
      </c>
      <c r="N60" s="26"/>
      <c r="O60" s="26"/>
      <c r="P60" s="26">
        <v>107.5</v>
      </c>
      <c r="Q60" s="26">
        <v>115</v>
      </c>
      <c r="R60" s="26"/>
      <c r="S60" s="26">
        <v>115</v>
      </c>
      <c r="T60" s="26"/>
      <c r="U60" s="26">
        <v>70</v>
      </c>
      <c r="V60" s="26">
        <v>75</v>
      </c>
      <c r="W60" s="26">
        <v>77.5</v>
      </c>
      <c r="X60" s="26">
        <v>77.5</v>
      </c>
      <c r="Y60" s="26">
        <v>192.5</v>
      </c>
      <c r="Z60" s="26">
        <v>157.5</v>
      </c>
      <c r="AA60" s="26">
        <v>-170.5</v>
      </c>
      <c r="AB60" s="26">
        <v>-170.5</v>
      </c>
      <c r="AC60" s="26">
        <v>157.5</v>
      </c>
      <c r="AD60" s="47">
        <v>350</v>
      </c>
    </row>
    <row r="61" spans="1:30" x14ac:dyDescent="0.25">
      <c r="A61" s="28" t="s">
        <v>295</v>
      </c>
      <c r="B61" s="29" t="s">
        <v>48</v>
      </c>
      <c r="C61" s="29" t="s">
        <v>49</v>
      </c>
      <c r="D61" s="29" t="s">
        <v>50</v>
      </c>
      <c r="E61" s="29" t="s">
        <v>296</v>
      </c>
      <c r="F61" s="29" t="s">
        <v>332</v>
      </c>
      <c r="G61" s="29" t="s">
        <v>296</v>
      </c>
      <c r="H61" s="29" t="s">
        <v>305</v>
      </c>
      <c r="I61" s="29">
        <v>71.2</v>
      </c>
      <c r="J61" s="29">
        <v>72</v>
      </c>
      <c r="K61" s="29">
        <v>16</v>
      </c>
      <c r="L61" s="29"/>
      <c r="M61" s="29" t="s">
        <v>25</v>
      </c>
      <c r="N61" s="29"/>
      <c r="O61" s="29"/>
      <c r="P61" s="29">
        <v>107.5</v>
      </c>
      <c r="Q61" s="29">
        <v>112.5</v>
      </c>
      <c r="R61" s="29">
        <v>117.5</v>
      </c>
      <c r="S61" s="29">
        <v>117.5</v>
      </c>
      <c r="T61" s="29"/>
      <c r="U61" s="29">
        <v>50</v>
      </c>
      <c r="V61" s="29">
        <v>55</v>
      </c>
      <c r="W61" s="29">
        <v>-60</v>
      </c>
      <c r="X61" s="29">
        <v>55</v>
      </c>
      <c r="Y61" s="29">
        <v>172.5</v>
      </c>
      <c r="Z61" s="29">
        <v>135</v>
      </c>
      <c r="AA61" s="29">
        <v>142.5</v>
      </c>
      <c r="AB61" s="29">
        <v>147.5</v>
      </c>
      <c r="AC61" s="29">
        <v>147.5</v>
      </c>
      <c r="AD61" s="42">
        <v>320</v>
      </c>
    </row>
    <row r="62" spans="1:30" x14ac:dyDescent="0.25">
      <c r="A62" s="28" t="s">
        <v>295</v>
      </c>
      <c r="B62" s="29" t="s">
        <v>48</v>
      </c>
      <c r="C62" s="29" t="s">
        <v>49</v>
      </c>
      <c r="D62" s="29" t="s">
        <v>50</v>
      </c>
      <c r="E62" s="29" t="s">
        <v>94</v>
      </c>
      <c r="F62" s="29" t="s">
        <v>333</v>
      </c>
      <c r="G62" s="29" t="s">
        <v>94</v>
      </c>
      <c r="H62" s="29" t="s">
        <v>305</v>
      </c>
      <c r="I62" s="29">
        <v>70.900000000000006</v>
      </c>
      <c r="J62" s="29">
        <v>72</v>
      </c>
      <c r="K62" s="29">
        <v>8</v>
      </c>
      <c r="L62" s="29"/>
      <c r="M62" s="29" t="s">
        <v>25</v>
      </c>
      <c r="N62" s="29"/>
      <c r="O62" s="29"/>
      <c r="P62" s="29">
        <v>100</v>
      </c>
      <c r="Q62" s="29">
        <v>110</v>
      </c>
      <c r="R62" s="29">
        <v>115</v>
      </c>
      <c r="S62" s="29">
        <v>115</v>
      </c>
      <c r="T62" s="29"/>
      <c r="U62" s="29">
        <v>55</v>
      </c>
      <c r="V62" s="29">
        <v>60</v>
      </c>
      <c r="W62" s="29">
        <v>-65</v>
      </c>
      <c r="X62" s="29">
        <v>60</v>
      </c>
      <c r="Y62" s="29">
        <v>175</v>
      </c>
      <c r="Z62" s="29">
        <v>127.5</v>
      </c>
      <c r="AA62" s="29">
        <v>137.5</v>
      </c>
      <c r="AB62" s="29">
        <v>140</v>
      </c>
      <c r="AC62" s="29">
        <v>140</v>
      </c>
      <c r="AD62" s="42">
        <v>315</v>
      </c>
    </row>
    <row r="63" spans="1:30" x14ac:dyDescent="0.25">
      <c r="A63" s="28" t="s">
        <v>295</v>
      </c>
      <c r="B63" s="29" t="s">
        <v>48</v>
      </c>
      <c r="C63" s="29" t="s">
        <v>49</v>
      </c>
      <c r="D63" s="29" t="s">
        <v>50</v>
      </c>
      <c r="E63" s="29" t="s">
        <v>296</v>
      </c>
      <c r="F63" s="29" t="s">
        <v>334</v>
      </c>
      <c r="G63" s="29" t="s">
        <v>296</v>
      </c>
      <c r="H63" s="29" t="s">
        <v>305</v>
      </c>
      <c r="I63" s="29">
        <v>67.7</v>
      </c>
      <c r="J63" s="29">
        <v>72</v>
      </c>
      <c r="K63" s="29">
        <v>9</v>
      </c>
      <c r="L63" s="29"/>
      <c r="M63" s="29" t="s">
        <v>25</v>
      </c>
      <c r="N63" s="29"/>
      <c r="O63" s="29"/>
      <c r="P63" s="29">
        <v>92.5</v>
      </c>
      <c r="Q63" s="29">
        <v>105</v>
      </c>
      <c r="R63" s="29">
        <v>107.5</v>
      </c>
      <c r="S63" s="29">
        <v>107.5</v>
      </c>
      <c r="T63" s="29"/>
      <c r="U63" s="29">
        <v>60</v>
      </c>
      <c r="V63" s="29">
        <v>65</v>
      </c>
      <c r="W63" s="29">
        <v>67.5</v>
      </c>
      <c r="X63" s="29">
        <v>67.5</v>
      </c>
      <c r="Y63" s="29">
        <v>175</v>
      </c>
      <c r="Z63" s="29">
        <v>117.5</v>
      </c>
      <c r="AA63" s="29">
        <v>122.5</v>
      </c>
      <c r="AB63" s="29">
        <v>125</v>
      </c>
      <c r="AC63" s="29">
        <v>125</v>
      </c>
      <c r="AD63" s="42">
        <v>300</v>
      </c>
    </row>
    <row r="64" spans="1:30" x14ac:dyDescent="0.25">
      <c r="A64" s="28" t="s">
        <v>295</v>
      </c>
      <c r="B64" s="29" t="s">
        <v>48</v>
      </c>
      <c r="C64" s="29" t="s">
        <v>49</v>
      </c>
      <c r="D64" s="29" t="s">
        <v>50</v>
      </c>
      <c r="E64" s="29" t="s">
        <v>296</v>
      </c>
      <c r="F64" s="29" t="s">
        <v>335</v>
      </c>
      <c r="G64" s="29" t="s">
        <v>296</v>
      </c>
      <c r="H64" s="29" t="s">
        <v>305</v>
      </c>
      <c r="I64" s="29">
        <v>70.2</v>
      </c>
      <c r="J64" s="29">
        <v>72</v>
      </c>
      <c r="K64" s="29">
        <v>7</v>
      </c>
      <c r="L64" s="29"/>
      <c r="M64" s="29" t="s">
        <v>25</v>
      </c>
      <c r="N64" s="29"/>
      <c r="O64" s="29"/>
      <c r="P64" s="29">
        <v>90</v>
      </c>
      <c r="Q64" s="29">
        <v>-95</v>
      </c>
      <c r="R64" s="29">
        <v>95</v>
      </c>
      <c r="S64" s="29">
        <v>95</v>
      </c>
      <c r="T64" s="29"/>
      <c r="U64" s="29">
        <v>62.5</v>
      </c>
      <c r="V64" s="29">
        <v>67.5</v>
      </c>
      <c r="W64" s="29">
        <v>-70</v>
      </c>
      <c r="X64" s="29">
        <v>67.5</v>
      </c>
      <c r="Y64" s="29">
        <v>162.5</v>
      </c>
      <c r="Z64" s="29">
        <v>130</v>
      </c>
      <c r="AA64" s="29">
        <v>-135</v>
      </c>
      <c r="AB64" s="29">
        <v>-142.5</v>
      </c>
      <c r="AC64" s="29">
        <v>130</v>
      </c>
      <c r="AD64" s="42">
        <v>292.5</v>
      </c>
    </row>
    <row r="65" spans="1:30" x14ac:dyDescent="0.25">
      <c r="A65" s="28" t="s">
        <v>295</v>
      </c>
      <c r="B65" s="29" t="s">
        <v>48</v>
      </c>
      <c r="C65" s="29" t="s">
        <v>49</v>
      </c>
      <c r="D65" s="29" t="s">
        <v>50</v>
      </c>
      <c r="E65" s="29" t="s">
        <v>296</v>
      </c>
      <c r="F65" s="29" t="s">
        <v>336</v>
      </c>
      <c r="G65" s="29" t="s">
        <v>296</v>
      </c>
      <c r="H65" s="29" t="s">
        <v>305</v>
      </c>
      <c r="I65" s="29">
        <v>68.400000000000006</v>
      </c>
      <c r="J65" s="29">
        <v>72</v>
      </c>
      <c r="K65" s="29">
        <v>5</v>
      </c>
      <c r="L65" s="29"/>
      <c r="M65" s="29" t="s">
        <v>25</v>
      </c>
      <c r="N65" s="29"/>
      <c r="O65" s="29"/>
      <c r="P65" s="29">
        <v>80</v>
      </c>
      <c r="Q65" s="29">
        <v>85</v>
      </c>
      <c r="R65" s="29">
        <v>-90</v>
      </c>
      <c r="S65" s="29">
        <v>85</v>
      </c>
      <c r="T65" s="29"/>
      <c r="U65" s="29">
        <v>50</v>
      </c>
      <c r="V65" s="29">
        <v>52.5</v>
      </c>
      <c r="W65" s="29">
        <v>55</v>
      </c>
      <c r="X65" s="29">
        <v>55</v>
      </c>
      <c r="Y65" s="29">
        <v>140</v>
      </c>
      <c r="Z65" s="29">
        <v>105</v>
      </c>
      <c r="AA65" s="29">
        <v>115</v>
      </c>
      <c r="AB65" s="29">
        <v>-122.5</v>
      </c>
      <c r="AC65" s="29">
        <v>115</v>
      </c>
      <c r="AD65" s="42">
        <v>255</v>
      </c>
    </row>
    <row r="66" spans="1:30" x14ac:dyDescent="0.25">
      <c r="A66" s="28" t="s">
        <v>295</v>
      </c>
      <c r="B66" s="29" t="s">
        <v>48</v>
      </c>
      <c r="C66" s="29" t="s">
        <v>49</v>
      </c>
      <c r="D66" s="29" t="s">
        <v>50</v>
      </c>
      <c r="E66" s="29" t="s">
        <v>296</v>
      </c>
      <c r="F66" s="29" t="s">
        <v>337</v>
      </c>
      <c r="G66" s="29" t="s">
        <v>296</v>
      </c>
      <c r="H66" s="29" t="s">
        <v>305</v>
      </c>
      <c r="I66" s="29">
        <v>71</v>
      </c>
      <c r="J66" s="29">
        <v>72</v>
      </c>
      <c r="K66" s="29">
        <v>6</v>
      </c>
      <c r="L66" s="29"/>
      <c r="M66" s="29" t="s">
        <v>25</v>
      </c>
      <c r="N66" s="29"/>
      <c r="O66" s="29"/>
      <c r="P66" s="29">
        <v>87.5</v>
      </c>
      <c r="Q66" s="29">
        <v>92.5</v>
      </c>
      <c r="R66" s="29">
        <v>-95</v>
      </c>
      <c r="S66" s="29">
        <v>92.5</v>
      </c>
      <c r="T66" s="29"/>
      <c r="U66" s="29">
        <v>47.5</v>
      </c>
      <c r="V66" s="29">
        <v>50</v>
      </c>
      <c r="W66" s="29">
        <v>-52.5</v>
      </c>
      <c r="X66" s="29">
        <v>50</v>
      </c>
      <c r="Y66" s="29">
        <v>142.5</v>
      </c>
      <c r="Z66" s="29">
        <v>100</v>
      </c>
      <c r="AA66" s="29">
        <v>110</v>
      </c>
      <c r="AB66" s="29">
        <v>-115</v>
      </c>
      <c r="AC66" s="29">
        <v>110</v>
      </c>
      <c r="AD66" s="42">
        <v>252.5</v>
      </c>
    </row>
    <row r="67" spans="1:30" ht="15.75" thickBot="1" x14ac:dyDescent="0.3">
      <c r="A67" s="31" t="s">
        <v>295</v>
      </c>
      <c r="B67" s="32" t="s">
        <v>48</v>
      </c>
      <c r="C67" s="32" t="s">
        <v>49</v>
      </c>
      <c r="D67" s="32" t="s">
        <v>50</v>
      </c>
      <c r="E67" s="32" t="s">
        <v>296</v>
      </c>
      <c r="F67" s="32" t="s">
        <v>338</v>
      </c>
      <c r="G67" s="32" t="s">
        <v>296</v>
      </c>
      <c r="H67" s="32" t="s">
        <v>305</v>
      </c>
      <c r="I67" s="32">
        <v>67</v>
      </c>
      <c r="J67" s="32">
        <v>72</v>
      </c>
      <c r="K67" s="32">
        <v>4</v>
      </c>
      <c r="L67" s="32"/>
      <c r="M67" s="32" t="s">
        <v>25</v>
      </c>
      <c r="N67" s="32"/>
      <c r="O67" s="32"/>
      <c r="P67" s="32">
        <v>-70</v>
      </c>
      <c r="Q67" s="32">
        <v>70</v>
      </c>
      <c r="R67" s="32">
        <v>-75</v>
      </c>
      <c r="S67" s="32">
        <v>70</v>
      </c>
      <c r="T67" s="32"/>
      <c r="U67" s="32">
        <v>-40</v>
      </c>
      <c r="V67" s="32">
        <v>40</v>
      </c>
      <c r="W67" s="32">
        <v>42.5</v>
      </c>
      <c r="X67" s="32">
        <v>42.5</v>
      </c>
      <c r="Y67" s="32">
        <v>112.5</v>
      </c>
      <c r="Z67" s="32">
        <v>85</v>
      </c>
      <c r="AA67" s="32">
        <v>95</v>
      </c>
      <c r="AB67" s="32">
        <v>100</v>
      </c>
      <c r="AC67" s="32">
        <v>100</v>
      </c>
      <c r="AD67" s="36">
        <v>212.5</v>
      </c>
    </row>
    <row r="68" spans="1:30" x14ac:dyDescent="0.25">
      <c r="A68" s="25" t="s">
        <v>295</v>
      </c>
      <c r="B68" s="26" t="s">
        <v>48</v>
      </c>
      <c r="C68" s="26" t="s">
        <v>49</v>
      </c>
      <c r="D68" s="26" t="s">
        <v>50</v>
      </c>
      <c r="E68" s="26" t="s">
        <v>296</v>
      </c>
      <c r="F68" s="26" t="s">
        <v>350</v>
      </c>
      <c r="G68" s="26" t="s">
        <v>296</v>
      </c>
      <c r="H68" s="26" t="s">
        <v>305</v>
      </c>
      <c r="I68" s="26">
        <v>83.5</v>
      </c>
      <c r="J68" s="26">
        <v>84</v>
      </c>
      <c r="K68" s="26">
        <v>7</v>
      </c>
      <c r="L68" s="26"/>
      <c r="M68" s="26" t="s">
        <v>25</v>
      </c>
      <c r="N68" s="26"/>
      <c r="O68" s="26"/>
      <c r="P68" s="26">
        <v>122.5</v>
      </c>
      <c r="Q68" s="26">
        <v>-130</v>
      </c>
      <c r="R68" s="26">
        <v>-130</v>
      </c>
      <c r="S68" s="26">
        <v>122.5</v>
      </c>
      <c r="T68" s="26"/>
      <c r="U68" s="26">
        <v>60</v>
      </c>
      <c r="V68" s="26">
        <v>62.5</v>
      </c>
      <c r="W68" s="26">
        <v>-65</v>
      </c>
      <c r="X68" s="26">
        <v>62.5</v>
      </c>
      <c r="Y68" s="26">
        <v>185</v>
      </c>
      <c r="Z68" s="26">
        <v>142.5</v>
      </c>
      <c r="AA68" s="26">
        <v>150</v>
      </c>
      <c r="AB68" s="26">
        <v>-155</v>
      </c>
      <c r="AC68" s="26">
        <v>150</v>
      </c>
      <c r="AD68" s="47">
        <v>335</v>
      </c>
    </row>
    <row r="69" spans="1:30" x14ac:dyDescent="0.25">
      <c r="A69" s="28" t="s">
        <v>295</v>
      </c>
      <c r="B69" s="29" t="s">
        <v>48</v>
      </c>
      <c r="C69" s="29" t="s">
        <v>49</v>
      </c>
      <c r="D69" s="29" t="s">
        <v>50</v>
      </c>
      <c r="E69" s="29" t="s">
        <v>296</v>
      </c>
      <c r="F69" s="29" t="s">
        <v>351</v>
      </c>
      <c r="G69" s="29" t="s">
        <v>296</v>
      </c>
      <c r="H69" s="29" t="s">
        <v>305</v>
      </c>
      <c r="I69" s="29">
        <v>81.7</v>
      </c>
      <c r="J69" s="29">
        <v>84</v>
      </c>
      <c r="K69" s="29">
        <v>6</v>
      </c>
      <c r="L69" s="29"/>
      <c r="M69" s="29" t="s">
        <v>25</v>
      </c>
      <c r="N69" s="29"/>
      <c r="O69" s="29"/>
      <c r="P69" s="29">
        <v>90</v>
      </c>
      <c r="Q69" s="29">
        <v>95</v>
      </c>
      <c r="R69" s="29">
        <v>100</v>
      </c>
      <c r="S69" s="29">
        <v>100</v>
      </c>
      <c r="T69" s="29"/>
      <c r="U69" s="29">
        <v>52.5</v>
      </c>
      <c r="V69" s="29">
        <v>57.5</v>
      </c>
      <c r="W69" s="29">
        <v>-60</v>
      </c>
      <c r="X69" s="29">
        <v>57.5</v>
      </c>
      <c r="Y69" s="29">
        <v>157.5</v>
      </c>
      <c r="Z69" s="29">
        <v>117.5</v>
      </c>
      <c r="AA69" s="29">
        <v>125</v>
      </c>
      <c r="AB69" s="29">
        <v>130</v>
      </c>
      <c r="AC69" s="29">
        <v>130</v>
      </c>
      <c r="AD69" s="42">
        <v>287.5</v>
      </c>
    </row>
    <row r="70" spans="1:30" ht="15.75" thickBot="1" x14ac:dyDescent="0.3">
      <c r="A70" s="31" t="s">
        <v>295</v>
      </c>
      <c r="B70" s="32" t="s">
        <v>48</v>
      </c>
      <c r="C70" s="32" t="s">
        <v>49</v>
      </c>
      <c r="D70" s="32" t="s">
        <v>50</v>
      </c>
      <c r="E70" s="32" t="s">
        <v>296</v>
      </c>
      <c r="F70" s="32" t="s">
        <v>352</v>
      </c>
      <c r="G70" s="32" t="s">
        <v>296</v>
      </c>
      <c r="H70" s="32" t="s">
        <v>305</v>
      </c>
      <c r="I70" s="32">
        <v>81.5</v>
      </c>
      <c r="J70" s="32">
        <v>84</v>
      </c>
      <c r="K70" s="32">
        <v>5</v>
      </c>
      <c r="L70" s="32"/>
      <c r="M70" s="32" t="s">
        <v>25</v>
      </c>
      <c r="N70" s="32"/>
      <c r="O70" s="32"/>
      <c r="P70" s="32">
        <v>80</v>
      </c>
      <c r="Q70" s="32">
        <v>90</v>
      </c>
      <c r="R70" s="32">
        <v>97.5</v>
      </c>
      <c r="S70" s="32">
        <v>97.5</v>
      </c>
      <c r="T70" s="32"/>
      <c r="U70" s="32">
        <v>47.5</v>
      </c>
      <c r="V70" s="32">
        <v>50</v>
      </c>
      <c r="W70" s="32">
        <v>-55</v>
      </c>
      <c r="X70" s="32">
        <v>50</v>
      </c>
      <c r="Y70" s="32">
        <v>147.5</v>
      </c>
      <c r="Z70" s="32">
        <v>110</v>
      </c>
      <c r="AA70" s="32">
        <v>120</v>
      </c>
      <c r="AB70" s="32">
        <v>-125</v>
      </c>
      <c r="AC70" s="32">
        <v>120</v>
      </c>
      <c r="AD70" s="36">
        <v>267.5</v>
      </c>
    </row>
    <row r="71" spans="1:30" x14ac:dyDescent="0.25">
      <c r="A71" s="25" t="s">
        <v>295</v>
      </c>
      <c r="B71" s="26" t="s">
        <v>48</v>
      </c>
      <c r="C71" s="26" t="s">
        <v>49</v>
      </c>
      <c r="D71" s="26" t="s">
        <v>50</v>
      </c>
      <c r="E71" s="26" t="s">
        <v>94</v>
      </c>
      <c r="F71" s="26" t="s">
        <v>362</v>
      </c>
      <c r="G71" s="26" t="s">
        <v>94</v>
      </c>
      <c r="H71" s="26" t="s">
        <v>305</v>
      </c>
      <c r="I71" s="26">
        <v>99.7</v>
      </c>
      <c r="J71" s="26" t="s">
        <v>17</v>
      </c>
      <c r="K71" s="26">
        <v>23</v>
      </c>
      <c r="L71" s="26"/>
      <c r="M71" s="26" t="s">
        <v>25</v>
      </c>
      <c r="N71" s="26"/>
      <c r="O71" s="26"/>
      <c r="P71" s="26">
        <v>145</v>
      </c>
      <c r="Q71" s="26">
        <v>155</v>
      </c>
      <c r="R71" s="26">
        <v>-160</v>
      </c>
      <c r="S71" s="26">
        <v>155</v>
      </c>
      <c r="T71" s="26"/>
      <c r="U71" s="26">
        <v>67.5</v>
      </c>
      <c r="V71" s="26">
        <v>70</v>
      </c>
      <c r="W71" s="26">
        <v>72.5</v>
      </c>
      <c r="X71" s="26">
        <v>72.5</v>
      </c>
      <c r="Y71" s="26">
        <v>227.5</v>
      </c>
      <c r="Z71" s="26">
        <v>187.5</v>
      </c>
      <c r="AA71" s="26">
        <v>198</v>
      </c>
      <c r="AB71" s="26">
        <v>207.5</v>
      </c>
      <c r="AC71" s="26">
        <v>207.5</v>
      </c>
      <c r="AD71" s="47">
        <v>435</v>
      </c>
    </row>
    <row r="72" spans="1:30" x14ac:dyDescent="0.25">
      <c r="A72" s="28" t="s">
        <v>295</v>
      </c>
      <c r="B72" s="29" t="s">
        <v>48</v>
      </c>
      <c r="C72" s="29" t="s">
        <v>49</v>
      </c>
      <c r="D72" s="29" t="s">
        <v>50</v>
      </c>
      <c r="E72" s="29" t="s">
        <v>296</v>
      </c>
      <c r="F72" s="29" t="s">
        <v>363</v>
      </c>
      <c r="G72" s="29" t="s">
        <v>296</v>
      </c>
      <c r="H72" s="29" t="s">
        <v>305</v>
      </c>
      <c r="I72" s="29">
        <v>117.5</v>
      </c>
      <c r="J72" s="29" t="s">
        <v>17</v>
      </c>
      <c r="K72" s="29">
        <v>24</v>
      </c>
      <c r="L72" s="29"/>
      <c r="M72" s="29" t="s">
        <v>25</v>
      </c>
      <c r="N72" s="29"/>
      <c r="O72" s="29"/>
      <c r="P72" s="29">
        <v>140</v>
      </c>
      <c r="Q72" s="29">
        <v>147.5</v>
      </c>
      <c r="R72" s="29">
        <v>155</v>
      </c>
      <c r="S72" s="29">
        <v>155</v>
      </c>
      <c r="T72" s="29"/>
      <c r="U72" s="29">
        <v>70</v>
      </c>
      <c r="V72" s="29">
        <v>75</v>
      </c>
      <c r="W72" s="29">
        <v>80</v>
      </c>
      <c r="X72" s="29">
        <v>80</v>
      </c>
      <c r="Y72" s="29">
        <v>235</v>
      </c>
      <c r="Z72" s="29">
        <v>175</v>
      </c>
      <c r="AA72" s="29">
        <v>187.5</v>
      </c>
      <c r="AB72" s="29">
        <v>200</v>
      </c>
      <c r="AC72" s="29">
        <v>200</v>
      </c>
      <c r="AD72" s="42">
        <v>435</v>
      </c>
    </row>
    <row r="73" spans="1:30" ht="15.75" thickBot="1" x14ac:dyDescent="0.3">
      <c r="A73" s="31" t="s">
        <v>295</v>
      </c>
      <c r="B73" s="32" t="s">
        <v>48</v>
      </c>
      <c r="C73" s="32" t="s">
        <v>49</v>
      </c>
      <c r="D73" s="32" t="s">
        <v>50</v>
      </c>
      <c r="E73" s="32" t="s">
        <v>296</v>
      </c>
      <c r="F73" s="32" t="s">
        <v>42</v>
      </c>
      <c r="G73" s="32" t="s">
        <v>296</v>
      </c>
      <c r="H73" s="32" t="s">
        <v>305</v>
      </c>
      <c r="I73" s="32">
        <v>93.7</v>
      </c>
      <c r="J73" s="32" t="s">
        <v>17</v>
      </c>
      <c r="K73" s="32">
        <v>22</v>
      </c>
      <c r="L73" s="32"/>
      <c r="M73" s="32" t="s">
        <v>25</v>
      </c>
      <c r="N73" s="32"/>
      <c r="O73" s="32"/>
      <c r="P73" s="32">
        <v>90</v>
      </c>
      <c r="Q73" s="32">
        <v>100</v>
      </c>
      <c r="R73" s="32">
        <v>105</v>
      </c>
      <c r="S73" s="32">
        <v>105</v>
      </c>
      <c r="T73" s="32"/>
      <c r="U73" s="32">
        <v>57.5</v>
      </c>
      <c r="V73" s="32">
        <v>62.5</v>
      </c>
      <c r="W73" s="32">
        <v>65</v>
      </c>
      <c r="X73" s="32">
        <v>65</v>
      </c>
      <c r="Y73" s="32">
        <v>170</v>
      </c>
      <c r="Z73" s="32">
        <v>125</v>
      </c>
      <c r="AA73" s="32">
        <v>132.5</v>
      </c>
      <c r="AB73" s="32">
        <v>140</v>
      </c>
      <c r="AC73" s="32">
        <v>140</v>
      </c>
      <c r="AD73" s="48">
        <v>310</v>
      </c>
    </row>
    <row r="74" spans="1:30" x14ac:dyDescent="0.25">
      <c r="A74" t="s">
        <v>295</v>
      </c>
      <c r="B74" t="s">
        <v>48</v>
      </c>
      <c r="C74" t="s">
        <v>49</v>
      </c>
      <c r="D74" t="s">
        <v>50</v>
      </c>
      <c r="E74" t="s">
        <v>296</v>
      </c>
      <c r="F74" t="s">
        <v>306</v>
      </c>
      <c r="G74" t="s">
        <v>296</v>
      </c>
      <c r="H74" t="s">
        <v>307</v>
      </c>
      <c r="I74">
        <v>48.7</v>
      </c>
      <c r="J74">
        <v>52</v>
      </c>
      <c r="K74">
        <v>6</v>
      </c>
      <c r="M74" t="s">
        <v>26</v>
      </c>
      <c r="P74">
        <v>95</v>
      </c>
      <c r="Q74">
        <v>97.5</v>
      </c>
      <c r="R74">
        <v>-100</v>
      </c>
      <c r="S74">
        <v>97.5</v>
      </c>
      <c r="U74">
        <v>35</v>
      </c>
      <c r="V74">
        <v>37.5</v>
      </c>
      <c r="W74">
        <v>-40</v>
      </c>
      <c r="X74">
        <v>37.5</v>
      </c>
      <c r="Y74">
        <v>135</v>
      </c>
      <c r="Z74">
        <v>117.5</v>
      </c>
      <c r="AA74">
        <v>-122.5</v>
      </c>
      <c r="AB74">
        <v>-122.5</v>
      </c>
      <c r="AC74">
        <v>117.5</v>
      </c>
      <c r="AD74" s="46">
        <v>252.5</v>
      </c>
    </row>
    <row r="75" spans="1:30" x14ac:dyDescent="0.25">
      <c r="A75" t="s">
        <v>295</v>
      </c>
      <c r="B75" t="s">
        <v>48</v>
      </c>
      <c r="C75" t="s">
        <v>49</v>
      </c>
      <c r="D75" t="s">
        <v>50</v>
      </c>
      <c r="E75" t="s">
        <v>296</v>
      </c>
      <c r="F75" t="s">
        <v>2</v>
      </c>
      <c r="G75" t="s">
        <v>296</v>
      </c>
      <c r="H75" t="s">
        <v>307</v>
      </c>
      <c r="I75">
        <v>53.6</v>
      </c>
      <c r="J75">
        <v>57</v>
      </c>
      <c r="K75">
        <v>9</v>
      </c>
      <c r="M75" t="s">
        <v>26</v>
      </c>
      <c r="P75">
        <v>65</v>
      </c>
      <c r="Q75">
        <v>75</v>
      </c>
      <c r="R75">
        <v>80</v>
      </c>
      <c r="S75">
        <v>80</v>
      </c>
      <c r="U75">
        <v>55</v>
      </c>
      <c r="V75">
        <v>60</v>
      </c>
      <c r="W75">
        <v>65</v>
      </c>
      <c r="X75">
        <v>65</v>
      </c>
      <c r="Y75">
        <v>145</v>
      </c>
      <c r="Z75">
        <v>100</v>
      </c>
      <c r="AA75">
        <v>112.5</v>
      </c>
      <c r="AB75">
        <v>120</v>
      </c>
      <c r="AC75">
        <v>120</v>
      </c>
      <c r="AD75" s="46">
        <v>265</v>
      </c>
    </row>
    <row r="76" spans="1:30" x14ac:dyDescent="0.25">
      <c r="A76" t="s">
        <v>295</v>
      </c>
      <c r="B76" t="s">
        <v>48</v>
      </c>
      <c r="C76" t="s">
        <v>49</v>
      </c>
      <c r="D76" t="s">
        <v>50</v>
      </c>
      <c r="E76" t="s">
        <v>296</v>
      </c>
      <c r="F76" t="s">
        <v>339</v>
      </c>
      <c r="G76" t="s">
        <v>296</v>
      </c>
      <c r="H76" t="s">
        <v>307</v>
      </c>
      <c r="I76">
        <v>70.2</v>
      </c>
      <c r="J76">
        <v>72</v>
      </c>
      <c r="K76">
        <v>3</v>
      </c>
      <c r="M76" t="s">
        <v>26</v>
      </c>
      <c r="P76">
        <v>85</v>
      </c>
      <c r="Q76">
        <v>90</v>
      </c>
      <c r="R76">
        <v>95</v>
      </c>
      <c r="S76">
        <v>95</v>
      </c>
      <c r="U76">
        <v>55</v>
      </c>
      <c r="V76">
        <v>-60</v>
      </c>
      <c r="W76">
        <v>61</v>
      </c>
      <c r="X76">
        <v>61</v>
      </c>
      <c r="Y76">
        <v>156</v>
      </c>
      <c r="Z76">
        <v>115</v>
      </c>
      <c r="AA76">
        <v>120</v>
      </c>
      <c r="AB76">
        <v>128</v>
      </c>
      <c r="AC76">
        <v>128</v>
      </c>
      <c r="AD76" s="46">
        <v>284</v>
      </c>
    </row>
    <row r="77" spans="1:30" x14ac:dyDescent="0.25">
      <c r="A77" t="s">
        <v>295</v>
      </c>
      <c r="B77" t="s">
        <v>48</v>
      </c>
      <c r="C77" t="s">
        <v>49</v>
      </c>
      <c r="D77" t="s">
        <v>50</v>
      </c>
      <c r="E77" t="s">
        <v>296</v>
      </c>
      <c r="F77" t="s">
        <v>340</v>
      </c>
      <c r="G77" t="s">
        <v>296</v>
      </c>
      <c r="H77" t="s">
        <v>307</v>
      </c>
      <c r="I77">
        <v>69.3</v>
      </c>
      <c r="J77">
        <v>72</v>
      </c>
      <c r="K77">
        <v>2</v>
      </c>
      <c r="M77" t="s">
        <v>26</v>
      </c>
      <c r="P77">
        <v>82.5</v>
      </c>
      <c r="Q77">
        <v>90</v>
      </c>
      <c r="R77">
        <v>95</v>
      </c>
      <c r="S77">
        <v>95</v>
      </c>
      <c r="U77">
        <v>42.5</v>
      </c>
      <c r="V77">
        <v>47.5</v>
      </c>
      <c r="W77">
        <v>-50</v>
      </c>
      <c r="X77">
        <v>47.5</v>
      </c>
      <c r="Y77">
        <v>142.5</v>
      </c>
      <c r="Z77">
        <v>112.5</v>
      </c>
      <c r="AA77">
        <v>120</v>
      </c>
      <c r="AB77">
        <v>-127.5</v>
      </c>
      <c r="AC77">
        <v>120</v>
      </c>
      <c r="AD77" s="46">
        <v>262.5</v>
      </c>
    </row>
    <row r="78" spans="1:30" x14ac:dyDescent="0.25">
      <c r="A78" t="s">
        <v>295</v>
      </c>
      <c r="B78" t="s">
        <v>48</v>
      </c>
      <c r="C78" t="s">
        <v>49</v>
      </c>
      <c r="D78" t="s">
        <v>50</v>
      </c>
      <c r="E78" t="s">
        <v>296</v>
      </c>
      <c r="F78" t="s">
        <v>341</v>
      </c>
      <c r="G78" t="s">
        <v>296</v>
      </c>
      <c r="H78" t="s">
        <v>307</v>
      </c>
      <c r="I78">
        <v>70.5</v>
      </c>
      <c r="J78">
        <v>72</v>
      </c>
      <c r="K78">
        <v>1</v>
      </c>
      <c r="M78" t="s">
        <v>26</v>
      </c>
      <c r="P78">
        <v>55</v>
      </c>
      <c r="Q78">
        <v>-60</v>
      </c>
      <c r="R78">
        <v>-60</v>
      </c>
      <c r="S78">
        <v>55</v>
      </c>
      <c r="U78">
        <v>35</v>
      </c>
      <c r="V78">
        <v>-37.5</v>
      </c>
      <c r="W78">
        <v>-40</v>
      </c>
      <c r="X78">
        <v>35</v>
      </c>
      <c r="Y78">
        <v>90</v>
      </c>
      <c r="Z78">
        <v>90</v>
      </c>
      <c r="AA78">
        <v>95</v>
      </c>
      <c r="AB78">
        <v>100</v>
      </c>
      <c r="AC78">
        <v>100</v>
      </c>
      <c r="AD78" s="45">
        <v>190</v>
      </c>
    </row>
  </sheetData>
  <autoFilter ref="A1:AD1">
    <sortState ref="A2:AD78">
      <sortCondition ref="M1"/>
    </sortState>
  </autoFilter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181"/>
  <sheetViews>
    <sheetView topLeftCell="A43" workbookViewId="0">
      <selection activeCell="AF67" sqref="AF67"/>
    </sheetView>
  </sheetViews>
  <sheetFormatPr defaultRowHeight="15" x14ac:dyDescent="0.25"/>
  <cols>
    <col min="11" max="29" width="0" hidden="1" customWidth="1"/>
  </cols>
  <sheetData>
    <row r="1" spans="1:30" ht="15.75" thickBot="1" x14ac:dyDescent="0.3">
      <c r="A1" t="s">
        <v>161</v>
      </c>
      <c r="B1" t="s">
        <v>162</v>
      </c>
      <c r="C1" t="s">
        <v>163</v>
      </c>
      <c r="D1" t="s">
        <v>164</v>
      </c>
      <c r="E1" t="s">
        <v>165</v>
      </c>
      <c r="F1" t="s">
        <v>18</v>
      </c>
      <c r="G1" t="s">
        <v>166</v>
      </c>
      <c r="H1" t="s">
        <v>167</v>
      </c>
      <c r="I1" t="s">
        <v>168</v>
      </c>
      <c r="J1" t="s">
        <v>169</v>
      </c>
      <c r="K1" t="s">
        <v>170</v>
      </c>
      <c r="L1" t="s">
        <v>171</v>
      </c>
      <c r="M1" t="s">
        <v>172</v>
      </c>
      <c r="N1" t="s">
        <v>173</v>
      </c>
      <c r="O1" t="s">
        <v>174</v>
      </c>
      <c r="P1" t="s">
        <v>175</v>
      </c>
      <c r="Q1" t="s">
        <v>176</v>
      </c>
      <c r="R1" t="s">
        <v>177</v>
      </c>
      <c r="S1" t="s">
        <v>178</v>
      </c>
      <c r="T1" t="s">
        <v>179</v>
      </c>
      <c r="U1" t="s">
        <v>180</v>
      </c>
      <c r="V1" t="s">
        <v>181</v>
      </c>
      <c r="W1" t="s">
        <v>182</v>
      </c>
      <c r="X1" t="s">
        <v>183</v>
      </c>
      <c r="Y1" t="s">
        <v>184</v>
      </c>
      <c r="Z1" t="s">
        <v>185</v>
      </c>
      <c r="AA1" t="s">
        <v>186</v>
      </c>
      <c r="AB1" t="s">
        <v>187</v>
      </c>
      <c r="AC1" t="s">
        <v>188</v>
      </c>
      <c r="AD1" t="s">
        <v>19</v>
      </c>
    </row>
    <row r="2" spans="1:30" ht="15.75" thickBot="1" x14ac:dyDescent="0.3">
      <c r="A2" s="39" t="s">
        <v>534</v>
      </c>
      <c r="B2" s="40" t="s">
        <v>48</v>
      </c>
      <c r="C2" s="40" t="s">
        <v>49</v>
      </c>
      <c r="D2" s="40" t="s">
        <v>50</v>
      </c>
      <c r="E2" s="40" t="s">
        <v>94</v>
      </c>
      <c r="F2" s="40" t="s">
        <v>547</v>
      </c>
      <c r="G2" s="40" t="s">
        <v>94</v>
      </c>
      <c r="H2" s="40" t="s">
        <v>541</v>
      </c>
      <c r="I2" s="40">
        <v>49.65</v>
      </c>
      <c r="J2" s="40">
        <v>53</v>
      </c>
      <c r="K2" s="40">
        <v>1</v>
      </c>
      <c r="L2" s="40"/>
      <c r="M2" s="40" t="s">
        <v>196</v>
      </c>
      <c r="N2" s="40"/>
      <c r="O2" s="40"/>
      <c r="P2" s="40">
        <v>-102.5</v>
      </c>
      <c r="Q2" s="40">
        <v>110</v>
      </c>
      <c r="R2" s="40">
        <v>115</v>
      </c>
      <c r="S2" s="40">
        <v>115</v>
      </c>
      <c r="T2" s="40"/>
      <c r="U2" s="40">
        <v>62.5</v>
      </c>
      <c r="V2" s="40">
        <v>67.5</v>
      </c>
      <c r="W2" s="40">
        <v>-71</v>
      </c>
      <c r="X2" s="40">
        <v>67.5</v>
      </c>
      <c r="Y2" s="40">
        <v>182.5</v>
      </c>
      <c r="Z2" s="40">
        <v>117.5</v>
      </c>
      <c r="AA2" s="40">
        <v>125</v>
      </c>
      <c r="AB2" s="40">
        <v>130</v>
      </c>
      <c r="AC2" s="40">
        <v>130</v>
      </c>
      <c r="AD2" s="41">
        <v>312.5</v>
      </c>
    </row>
    <row r="3" spans="1:30" x14ac:dyDescent="0.25">
      <c r="A3" s="25" t="s">
        <v>534</v>
      </c>
      <c r="B3" s="26" t="s">
        <v>48</v>
      </c>
      <c r="C3" s="26" t="s">
        <v>49</v>
      </c>
      <c r="D3" s="26" t="s">
        <v>50</v>
      </c>
      <c r="E3" s="26" t="s">
        <v>59</v>
      </c>
      <c r="F3" s="26" t="s">
        <v>630</v>
      </c>
      <c r="G3" s="26" t="s">
        <v>59</v>
      </c>
      <c r="H3" s="26" t="s">
        <v>541</v>
      </c>
      <c r="I3" s="26">
        <v>57.85</v>
      </c>
      <c r="J3" s="26">
        <v>59</v>
      </c>
      <c r="K3" s="26">
        <v>4</v>
      </c>
      <c r="L3" s="26"/>
      <c r="M3" s="26" t="s">
        <v>196</v>
      </c>
      <c r="N3" s="26"/>
      <c r="O3" s="26"/>
      <c r="P3" s="26">
        <v>150</v>
      </c>
      <c r="Q3" s="26">
        <v>157.5</v>
      </c>
      <c r="R3" s="26">
        <v>-165</v>
      </c>
      <c r="S3" s="26">
        <v>157.5</v>
      </c>
      <c r="T3" s="26"/>
      <c r="U3" s="26">
        <v>80</v>
      </c>
      <c r="V3" s="26">
        <v>87.5</v>
      </c>
      <c r="W3" s="26">
        <v>-92.5</v>
      </c>
      <c r="X3" s="26">
        <v>87.5</v>
      </c>
      <c r="Y3" s="26">
        <v>245</v>
      </c>
      <c r="Z3" s="26">
        <v>170</v>
      </c>
      <c r="AA3" s="26">
        <v>180.5</v>
      </c>
      <c r="AB3" s="26">
        <v>-190</v>
      </c>
      <c r="AC3" s="26">
        <v>180.5</v>
      </c>
      <c r="AD3" s="27">
        <v>425.5</v>
      </c>
    </row>
    <row r="4" spans="1:30" x14ac:dyDescent="0.25">
      <c r="A4" s="28" t="s">
        <v>534</v>
      </c>
      <c r="B4" s="29" t="s">
        <v>48</v>
      </c>
      <c r="C4" s="29" t="s">
        <v>49</v>
      </c>
      <c r="D4" s="29" t="s">
        <v>50</v>
      </c>
      <c r="E4" s="29" t="s">
        <v>96</v>
      </c>
      <c r="F4" s="29" t="s">
        <v>588</v>
      </c>
      <c r="G4" s="29" t="s">
        <v>96</v>
      </c>
      <c r="H4" s="29" t="s">
        <v>541</v>
      </c>
      <c r="I4" s="29">
        <v>58.45</v>
      </c>
      <c r="J4" s="29">
        <v>59</v>
      </c>
      <c r="K4" s="29">
        <v>3</v>
      </c>
      <c r="L4" s="29"/>
      <c r="M4" s="29" t="s">
        <v>231</v>
      </c>
      <c r="N4" s="29"/>
      <c r="O4" s="29"/>
      <c r="P4" s="29">
        <v>127.5</v>
      </c>
      <c r="Q4" s="29">
        <v>132.5</v>
      </c>
      <c r="R4" s="29">
        <v>137.5</v>
      </c>
      <c r="S4" s="29">
        <v>137.5</v>
      </c>
      <c r="T4" s="29"/>
      <c r="U4" s="29">
        <v>70</v>
      </c>
      <c r="V4" s="29">
        <v>73</v>
      </c>
      <c r="W4" s="29">
        <v>75</v>
      </c>
      <c r="X4" s="29">
        <v>75</v>
      </c>
      <c r="Y4" s="29">
        <v>212.5</v>
      </c>
      <c r="Z4" s="29">
        <v>147.5</v>
      </c>
      <c r="AA4" s="29">
        <v>155.5</v>
      </c>
      <c r="AB4" s="29">
        <v>160</v>
      </c>
      <c r="AC4" s="29">
        <v>160</v>
      </c>
      <c r="AD4" s="30">
        <v>372.5</v>
      </c>
    </row>
    <row r="5" spans="1:30" ht="15.75" thickBot="1" x14ac:dyDescent="0.3">
      <c r="A5" s="31" t="s">
        <v>534</v>
      </c>
      <c r="B5" s="32" t="s">
        <v>48</v>
      </c>
      <c r="C5" s="32" t="s">
        <v>49</v>
      </c>
      <c r="D5" s="32" t="s">
        <v>50</v>
      </c>
      <c r="E5" s="32" t="s">
        <v>55</v>
      </c>
      <c r="F5" s="32" t="s">
        <v>552</v>
      </c>
      <c r="G5" s="32" t="s">
        <v>55</v>
      </c>
      <c r="H5" s="32" t="s">
        <v>541</v>
      </c>
      <c r="I5" s="32">
        <v>58.4</v>
      </c>
      <c r="J5" s="32">
        <v>59</v>
      </c>
      <c r="K5" s="32">
        <v>2</v>
      </c>
      <c r="L5" s="32"/>
      <c r="M5" s="32" t="s">
        <v>196</v>
      </c>
      <c r="N5" s="32"/>
      <c r="O5" s="32"/>
      <c r="P5" s="32">
        <v>90</v>
      </c>
      <c r="Q5" s="32">
        <v>95</v>
      </c>
      <c r="R5" s="32">
        <v>100</v>
      </c>
      <c r="S5" s="32">
        <v>100</v>
      </c>
      <c r="T5" s="32"/>
      <c r="U5" s="32">
        <v>55</v>
      </c>
      <c r="V5" s="32">
        <v>60</v>
      </c>
      <c r="W5" s="32">
        <v>-62.5</v>
      </c>
      <c r="X5" s="32">
        <v>60</v>
      </c>
      <c r="Y5" s="32">
        <v>160</v>
      </c>
      <c r="Z5" s="32">
        <v>127.5</v>
      </c>
      <c r="AA5" s="32">
        <v>132.5</v>
      </c>
      <c r="AB5" s="32">
        <v>135</v>
      </c>
      <c r="AC5" s="32">
        <v>135</v>
      </c>
      <c r="AD5" s="36">
        <v>295</v>
      </c>
    </row>
    <row r="6" spans="1:30" x14ac:dyDescent="0.25">
      <c r="A6" s="25" t="s">
        <v>534</v>
      </c>
      <c r="B6" s="26" t="s">
        <v>48</v>
      </c>
      <c r="C6" s="26" t="s">
        <v>49</v>
      </c>
      <c r="D6" s="26" t="s">
        <v>50</v>
      </c>
      <c r="E6" s="26" t="s">
        <v>51</v>
      </c>
      <c r="F6" s="26" t="s">
        <v>656</v>
      </c>
      <c r="G6" s="26" t="s">
        <v>51</v>
      </c>
      <c r="H6" s="26" t="s">
        <v>541</v>
      </c>
      <c r="I6" s="26">
        <v>65.05</v>
      </c>
      <c r="J6" s="26">
        <v>66</v>
      </c>
      <c r="K6" s="26">
        <v>10</v>
      </c>
      <c r="L6" s="26"/>
      <c r="M6" s="26" t="s">
        <v>196</v>
      </c>
      <c r="N6" s="26"/>
      <c r="O6" s="26"/>
      <c r="P6" s="26">
        <v>155</v>
      </c>
      <c r="Q6" s="26">
        <v>170</v>
      </c>
      <c r="R6" s="26">
        <v>177.5</v>
      </c>
      <c r="S6" s="26">
        <v>177.5</v>
      </c>
      <c r="T6" s="26"/>
      <c r="U6" s="26">
        <v>90</v>
      </c>
      <c r="V6" s="26">
        <v>95</v>
      </c>
      <c r="W6" s="26">
        <v>97.5</v>
      </c>
      <c r="X6" s="26">
        <v>97.5</v>
      </c>
      <c r="Y6" s="26">
        <v>275</v>
      </c>
      <c r="Z6" s="26">
        <v>190</v>
      </c>
      <c r="AA6" s="26">
        <v>200</v>
      </c>
      <c r="AB6" s="26">
        <v>207.5</v>
      </c>
      <c r="AC6" s="26">
        <v>207.5</v>
      </c>
      <c r="AD6" s="27">
        <v>482.5</v>
      </c>
    </row>
    <row r="7" spans="1:30" x14ac:dyDescent="0.25">
      <c r="A7" s="28" t="s">
        <v>534</v>
      </c>
      <c r="B7" s="29" t="s">
        <v>48</v>
      </c>
      <c r="C7" s="29" t="s">
        <v>49</v>
      </c>
      <c r="D7" s="29" t="s">
        <v>50</v>
      </c>
      <c r="E7" s="29" t="s">
        <v>124</v>
      </c>
      <c r="F7" s="29" t="s">
        <v>619</v>
      </c>
      <c r="G7" s="29" t="s">
        <v>124</v>
      </c>
      <c r="H7" s="29" t="s">
        <v>541</v>
      </c>
      <c r="I7" s="29">
        <v>65.150000000000006</v>
      </c>
      <c r="J7" s="29">
        <v>66</v>
      </c>
      <c r="K7" s="29">
        <v>11</v>
      </c>
      <c r="L7" s="29"/>
      <c r="M7" s="29" t="s">
        <v>196</v>
      </c>
      <c r="N7" s="29"/>
      <c r="O7" s="29"/>
      <c r="P7" s="29">
        <v>170</v>
      </c>
      <c r="Q7" s="29">
        <v>172.5</v>
      </c>
      <c r="R7" s="29">
        <v>175</v>
      </c>
      <c r="S7" s="29">
        <v>175</v>
      </c>
      <c r="T7" s="29"/>
      <c r="U7" s="29">
        <v>90</v>
      </c>
      <c r="V7" s="29">
        <v>-95</v>
      </c>
      <c r="W7" s="29">
        <v>95</v>
      </c>
      <c r="X7" s="29">
        <v>95</v>
      </c>
      <c r="Y7" s="29">
        <v>270</v>
      </c>
      <c r="Z7" s="29">
        <v>190</v>
      </c>
      <c r="AA7" s="29">
        <v>200</v>
      </c>
      <c r="AB7" s="29">
        <v>-215</v>
      </c>
      <c r="AC7" s="29">
        <v>200</v>
      </c>
      <c r="AD7" s="30">
        <v>470</v>
      </c>
    </row>
    <row r="8" spans="1:30" x14ac:dyDescent="0.25">
      <c r="A8" s="28" t="s">
        <v>534</v>
      </c>
      <c r="B8" s="29" t="s">
        <v>48</v>
      </c>
      <c r="C8" s="29" t="s">
        <v>49</v>
      </c>
      <c r="D8" s="29" t="s">
        <v>50</v>
      </c>
      <c r="E8" s="29" t="s">
        <v>59</v>
      </c>
      <c r="F8" s="29" t="s">
        <v>565</v>
      </c>
      <c r="G8" s="29" t="s">
        <v>59</v>
      </c>
      <c r="H8" s="29" t="s">
        <v>541</v>
      </c>
      <c r="I8" s="29">
        <v>62.95</v>
      </c>
      <c r="J8" s="29">
        <v>66</v>
      </c>
      <c r="K8" s="29">
        <v>9</v>
      </c>
      <c r="L8" s="29"/>
      <c r="M8" s="29" t="s">
        <v>196</v>
      </c>
      <c r="N8" s="29"/>
      <c r="O8" s="29"/>
      <c r="P8" s="29">
        <v>-147.5</v>
      </c>
      <c r="Q8" s="29">
        <v>-147.5</v>
      </c>
      <c r="R8" s="29">
        <v>147.5</v>
      </c>
      <c r="S8" s="29">
        <v>147.5</v>
      </c>
      <c r="T8" s="29"/>
      <c r="U8" s="29">
        <v>85</v>
      </c>
      <c r="V8" s="29">
        <v>87.5</v>
      </c>
      <c r="W8" s="29">
        <v>92.5</v>
      </c>
      <c r="X8" s="29">
        <v>92.5</v>
      </c>
      <c r="Y8" s="29">
        <v>240</v>
      </c>
      <c r="Z8" s="29">
        <v>170</v>
      </c>
      <c r="AA8" s="29">
        <v>180</v>
      </c>
      <c r="AB8" s="29">
        <v>187.5</v>
      </c>
      <c r="AC8" s="29">
        <v>187.5</v>
      </c>
      <c r="AD8" s="30">
        <v>427.5</v>
      </c>
    </row>
    <row r="9" spans="1:30" x14ac:dyDescent="0.25">
      <c r="A9" s="28" t="s">
        <v>534</v>
      </c>
      <c r="B9" s="29" t="s">
        <v>48</v>
      </c>
      <c r="C9" s="29" t="s">
        <v>49</v>
      </c>
      <c r="D9" s="29" t="s">
        <v>50</v>
      </c>
      <c r="E9" s="29" t="s">
        <v>94</v>
      </c>
      <c r="F9" s="29" t="s">
        <v>537</v>
      </c>
      <c r="G9" s="29" t="s">
        <v>94</v>
      </c>
      <c r="H9" s="29" t="s">
        <v>541</v>
      </c>
      <c r="I9" s="29">
        <v>64.849999999999994</v>
      </c>
      <c r="J9" s="29">
        <v>66</v>
      </c>
      <c r="K9" s="29">
        <v>7</v>
      </c>
      <c r="L9" s="29"/>
      <c r="M9" s="29" t="s">
        <v>196</v>
      </c>
      <c r="N9" s="29"/>
      <c r="O9" s="29"/>
      <c r="P9" s="29">
        <v>132.5</v>
      </c>
      <c r="Q9" s="29">
        <v>140</v>
      </c>
      <c r="R9" s="29">
        <v>145</v>
      </c>
      <c r="S9" s="29">
        <v>145</v>
      </c>
      <c r="T9" s="29"/>
      <c r="U9" s="29">
        <v>-92.5</v>
      </c>
      <c r="V9" s="29">
        <v>92.5</v>
      </c>
      <c r="W9" s="29">
        <v>97.5</v>
      </c>
      <c r="X9" s="29">
        <v>97.5</v>
      </c>
      <c r="Y9" s="29">
        <v>242.5</v>
      </c>
      <c r="Z9" s="29">
        <v>157.5</v>
      </c>
      <c r="AA9" s="29">
        <v>165</v>
      </c>
      <c r="AB9" s="29">
        <v>170</v>
      </c>
      <c r="AC9" s="29">
        <v>170</v>
      </c>
      <c r="AD9" s="30">
        <v>412.5</v>
      </c>
    </row>
    <row r="10" spans="1:30" x14ac:dyDescent="0.25">
      <c r="A10" s="28" t="s">
        <v>534</v>
      </c>
      <c r="B10" s="29" t="s">
        <v>48</v>
      </c>
      <c r="C10" s="29" t="s">
        <v>49</v>
      </c>
      <c r="D10" s="29" t="s">
        <v>50</v>
      </c>
      <c r="E10" s="29" t="s">
        <v>113</v>
      </c>
      <c r="F10" s="29" t="s">
        <v>554</v>
      </c>
      <c r="G10" s="29" t="s">
        <v>113</v>
      </c>
      <c r="H10" s="29" t="s">
        <v>541</v>
      </c>
      <c r="I10" s="29">
        <v>64.349999999999994</v>
      </c>
      <c r="J10" s="29">
        <v>66</v>
      </c>
      <c r="K10" s="29">
        <v>8</v>
      </c>
      <c r="L10" s="29"/>
      <c r="M10" s="29" t="s">
        <v>196</v>
      </c>
      <c r="N10" s="29"/>
      <c r="O10" s="29"/>
      <c r="P10" s="29">
        <v>120</v>
      </c>
      <c r="Q10" s="29">
        <v>125</v>
      </c>
      <c r="R10" s="29">
        <v>127.5</v>
      </c>
      <c r="S10" s="29">
        <v>127.5</v>
      </c>
      <c r="T10" s="29"/>
      <c r="U10" s="29">
        <v>75</v>
      </c>
      <c r="V10" s="29">
        <v>77.5</v>
      </c>
      <c r="W10" s="29">
        <v>82.5</v>
      </c>
      <c r="X10" s="29">
        <v>82.5</v>
      </c>
      <c r="Y10" s="29">
        <v>210</v>
      </c>
      <c r="Z10" s="29">
        <v>135</v>
      </c>
      <c r="AA10" s="29">
        <v>147.5</v>
      </c>
      <c r="AB10" s="29">
        <v>157.5</v>
      </c>
      <c r="AC10" s="29">
        <v>157.5</v>
      </c>
      <c r="AD10" s="30">
        <v>367.5</v>
      </c>
    </row>
    <row r="11" spans="1:30" x14ac:dyDescent="0.25">
      <c r="A11" s="28" t="s">
        <v>534</v>
      </c>
      <c r="B11" s="29" t="s">
        <v>48</v>
      </c>
      <c r="C11" s="29" t="s">
        <v>49</v>
      </c>
      <c r="D11" s="29" t="s">
        <v>50</v>
      </c>
      <c r="E11" s="29" t="s">
        <v>113</v>
      </c>
      <c r="F11" s="29" t="s">
        <v>681</v>
      </c>
      <c r="G11" s="29" t="s">
        <v>113</v>
      </c>
      <c r="H11" s="29" t="s">
        <v>541</v>
      </c>
      <c r="I11" s="29">
        <v>63.9</v>
      </c>
      <c r="J11" s="29">
        <v>66</v>
      </c>
      <c r="K11" s="29">
        <v>5</v>
      </c>
      <c r="L11" s="29"/>
      <c r="M11" s="29" t="s">
        <v>196</v>
      </c>
      <c r="N11" s="29"/>
      <c r="O11" s="29"/>
      <c r="P11" s="29">
        <v>65</v>
      </c>
      <c r="Q11" s="29">
        <v>70</v>
      </c>
      <c r="R11" s="29">
        <v>72.5</v>
      </c>
      <c r="S11" s="29">
        <v>72.5</v>
      </c>
      <c r="T11" s="29"/>
      <c r="U11" s="29">
        <v>52.5</v>
      </c>
      <c r="V11" s="29">
        <v>57.5</v>
      </c>
      <c r="W11" s="29">
        <v>60</v>
      </c>
      <c r="X11" s="29">
        <v>60</v>
      </c>
      <c r="Y11" s="29">
        <v>132.5</v>
      </c>
      <c r="Z11" s="29">
        <v>80</v>
      </c>
      <c r="AA11" s="29">
        <v>92.5</v>
      </c>
      <c r="AB11" s="29">
        <v>102.5</v>
      </c>
      <c r="AC11" s="29">
        <v>102.5</v>
      </c>
      <c r="AD11" s="35">
        <v>235</v>
      </c>
    </row>
    <row r="12" spans="1:30" ht="15.75" thickBot="1" x14ac:dyDescent="0.3">
      <c r="A12" s="31" t="s">
        <v>534</v>
      </c>
      <c r="B12" s="32" t="s">
        <v>48</v>
      </c>
      <c r="C12" s="32" t="s">
        <v>49</v>
      </c>
      <c r="D12" s="32" t="s">
        <v>50</v>
      </c>
      <c r="E12" s="32" t="s">
        <v>55</v>
      </c>
      <c r="F12" s="32" t="s">
        <v>583</v>
      </c>
      <c r="G12" s="32" t="s">
        <v>55</v>
      </c>
      <c r="H12" s="32" t="s">
        <v>541</v>
      </c>
      <c r="I12" s="32">
        <v>65.150000000000006</v>
      </c>
      <c r="J12" s="32">
        <v>66</v>
      </c>
      <c r="K12" s="32">
        <v>6</v>
      </c>
      <c r="L12" s="32"/>
      <c r="M12" s="32" t="s">
        <v>231</v>
      </c>
      <c r="N12" s="32"/>
      <c r="O12" s="32"/>
      <c r="P12" s="32">
        <v>-135</v>
      </c>
      <c r="Q12" s="32">
        <v>-147.5</v>
      </c>
      <c r="R12" s="32">
        <v>-150.5</v>
      </c>
      <c r="S12" s="32">
        <v>0</v>
      </c>
      <c r="T12" s="32"/>
      <c r="U12" s="32">
        <v>80</v>
      </c>
      <c r="V12" s="32">
        <v>85</v>
      </c>
      <c r="W12" s="32">
        <v>-90.5</v>
      </c>
      <c r="X12" s="32">
        <v>85</v>
      </c>
      <c r="Y12" s="32">
        <v>0</v>
      </c>
      <c r="Z12" s="32">
        <v>140</v>
      </c>
      <c r="AA12" s="32">
        <v>147.5</v>
      </c>
      <c r="AB12" s="32">
        <v>150</v>
      </c>
      <c r="AC12" s="32">
        <v>150</v>
      </c>
      <c r="AD12" s="33">
        <v>0</v>
      </c>
    </row>
    <row r="13" spans="1:30" x14ac:dyDescent="0.25">
      <c r="A13" s="25" t="s">
        <v>534</v>
      </c>
      <c r="B13" s="26" t="s">
        <v>48</v>
      </c>
      <c r="C13" s="26" t="s">
        <v>49</v>
      </c>
      <c r="D13" s="26" t="s">
        <v>50</v>
      </c>
      <c r="E13" s="26" t="s">
        <v>55</v>
      </c>
      <c r="F13" s="26" t="s">
        <v>603</v>
      </c>
      <c r="G13" s="26" t="s">
        <v>55</v>
      </c>
      <c r="H13" s="26" t="s">
        <v>541</v>
      </c>
      <c r="I13" s="26">
        <v>68.05</v>
      </c>
      <c r="J13" s="26">
        <v>74</v>
      </c>
      <c r="K13" s="26">
        <v>19</v>
      </c>
      <c r="L13" s="26"/>
      <c r="M13" s="26" t="s">
        <v>196</v>
      </c>
      <c r="N13" s="26"/>
      <c r="O13" s="26"/>
      <c r="P13" s="26">
        <v>201</v>
      </c>
      <c r="Q13" s="26">
        <v>208</v>
      </c>
      <c r="R13" s="26">
        <v>-211.5</v>
      </c>
      <c r="S13" s="26">
        <v>208</v>
      </c>
      <c r="T13" s="26"/>
      <c r="U13" s="26">
        <v>102.5</v>
      </c>
      <c r="V13" s="26">
        <v>107.5</v>
      </c>
      <c r="W13" s="26">
        <v>112.5</v>
      </c>
      <c r="X13" s="26">
        <v>112.5</v>
      </c>
      <c r="Y13" s="26">
        <v>320.5</v>
      </c>
      <c r="Z13" s="26">
        <v>-205</v>
      </c>
      <c r="AA13" s="26">
        <v>212.5</v>
      </c>
      <c r="AB13" s="26">
        <v>222.5</v>
      </c>
      <c r="AC13" s="26">
        <v>222.5</v>
      </c>
      <c r="AD13" s="27">
        <v>543</v>
      </c>
    </row>
    <row r="14" spans="1:30" x14ac:dyDescent="0.25">
      <c r="A14" s="28" t="s">
        <v>534</v>
      </c>
      <c r="B14" s="29" t="s">
        <v>48</v>
      </c>
      <c r="C14" s="29" t="s">
        <v>49</v>
      </c>
      <c r="D14" s="29" t="s">
        <v>50</v>
      </c>
      <c r="E14" s="29" t="s">
        <v>94</v>
      </c>
      <c r="F14" s="29" t="s">
        <v>673</v>
      </c>
      <c r="G14" s="29" t="s">
        <v>94</v>
      </c>
      <c r="H14" s="29" t="s">
        <v>541</v>
      </c>
      <c r="I14" s="29">
        <v>72.45</v>
      </c>
      <c r="J14" s="29">
        <v>74</v>
      </c>
      <c r="K14" s="29">
        <v>21</v>
      </c>
      <c r="L14" s="29"/>
      <c r="M14" s="29" t="s">
        <v>196</v>
      </c>
      <c r="N14" s="29"/>
      <c r="O14" s="29"/>
      <c r="P14" s="29">
        <v>175</v>
      </c>
      <c r="Q14" s="29">
        <v>180</v>
      </c>
      <c r="R14" s="29">
        <v>-185</v>
      </c>
      <c r="S14" s="29">
        <v>180</v>
      </c>
      <c r="T14" s="29"/>
      <c r="U14" s="29">
        <v>125</v>
      </c>
      <c r="V14" s="29">
        <v>131</v>
      </c>
      <c r="W14" s="29">
        <v>-136</v>
      </c>
      <c r="X14" s="29">
        <v>131</v>
      </c>
      <c r="Y14" s="29">
        <v>311</v>
      </c>
      <c r="Z14" s="29">
        <v>220</v>
      </c>
      <c r="AA14" s="29">
        <v>230</v>
      </c>
      <c r="AB14" s="29">
        <v>-242.5</v>
      </c>
      <c r="AC14" s="29">
        <v>230</v>
      </c>
      <c r="AD14" s="30">
        <v>541</v>
      </c>
    </row>
    <row r="15" spans="1:30" x14ac:dyDescent="0.25">
      <c r="A15" s="28" t="s">
        <v>534</v>
      </c>
      <c r="B15" s="29" t="s">
        <v>48</v>
      </c>
      <c r="C15" s="29" t="s">
        <v>49</v>
      </c>
      <c r="D15" s="29" t="s">
        <v>50</v>
      </c>
      <c r="E15" s="29" t="s">
        <v>94</v>
      </c>
      <c r="F15" s="29" t="s">
        <v>578</v>
      </c>
      <c r="G15" s="29" t="s">
        <v>94</v>
      </c>
      <c r="H15" s="29" t="s">
        <v>541</v>
      </c>
      <c r="I15" s="29">
        <v>73.849999999999994</v>
      </c>
      <c r="J15" s="29">
        <v>74</v>
      </c>
      <c r="K15" s="29">
        <v>20</v>
      </c>
      <c r="L15" s="29"/>
      <c r="M15" s="29" t="s">
        <v>196</v>
      </c>
      <c r="N15" s="29"/>
      <c r="O15" s="29"/>
      <c r="P15" s="29">
        <v>180</v>
      </c>
      <c r="Q15" s="29">
        <v>190</v>
      </c>
      <c r="R15" s="29">
        <v>197.5</v>
      </c>
      <c r="S15" s="29">
        <v>197.5</v>
      </c>
      <c r="T15" s="29"/>
      <c r="U15" s="29">
        <v>105</v>
      </c>
      <c r="V15" s="29">
        <v>110</v>
      </c>
      <c r="W15" s="29">
        <v>115</v>
      </c>
      <c r="X15" s="29">
        <v>115</v>
      </c>
      <c r="Y15" s="29">
        <v>312.5</v>
      </c>
      <c r="Z15" s="29">
        <v>200</v>
      </c>
      <c r="AA15" s="29">
        <v>215</v>
      </c>
      <c r="AB15" s="29">
        <v>222.5</v>
      </c>
      <c r="AC15" s="29">
        <v>222.5</v>
      </c>
      <c r="AD15" s="30">
        <v>535</v>
      </c>
    </row>
    <row r="16" spans="1:30" x14ac:dyDescent="0.25">
      <c r="A16" s="28" t="s">
        <v>534</v>
      </c>
      <c r="B16" s="29" t="s">
        <v>48</v>
      </c>
      <c r="C16" s="29" t="s">
        <v>49</v>
      </c>
      <c r="D16" s="29" t="s">
        <v>50</v>
      </c>
      <c r="E16" s="29" t="s">
        <v>72</v>
      </c>
      <c r="F16" s="29" t="s">
        <v>714</v>
      </c>
      <c r="G16" s="29" t="s">
        <v>72</v>
      </c>
      <c r="H16" s="29" t="s">
        <v>541</v>
      </c>
      <c r="I16" s="29">
        <v>72.05</v>
      </c>
      <c r="J16" s="29">
        <v>74</v>
      </c>
      <c r="K16" s="29">
        <v>15</v>
      </c>
      <c r="L16" s="29"/>
      <c r="M16" s="29" t="s">
        <v>231</v>
      </c>
      <c r="N16" s="29"/>
      <c r="O16" s="29"/>
      <c r="P16" s="29">
        <v>155</v>
      </c>
      <c r="Q16" s="29">
        <v>162.5</v>
      </c>
      <c r="R16" s="29">
        <v>167.5</v>
      </c>
      <c r="S16" s="29">
        <v>167.5</v>
      </c>
      <c r="T16" s="29"/>
      <c r="U16" s="29">
        <v>-117.5</v>
      </c>
      <c r="V16" s="29">
        <v>117.5</v>
      </c>
      <c r="W16" s="29">
        <v>122.5</v>
      </c>
      <c r="X16" s="29">
        <v>122.5</v>
      </c>
      <c r="Y16" s="29">
        <v>290</v>
      </c>
      <c r="Z16" s="29">
        <v>185</v>
      </c>
      <c r="AA16" s="29">
        <v>200</v>
      </c>
      <c r="AB16" s="29">
        <v>210</v>
      </c>
      <c r="AC16" s="29">
        <v>210</v>
      </c>
      <c r="AD16" s="30">
        <v>500</v>
      </c>
    </row>
    <row r="17" spans="1:30" x14ac:dyDescent="0.25">
      <c r="A17" s="28" t="s">
        <v>534</v>
      </c>
      <c r="B17" s="29" t="s">
        <v>48</v>
      </c>
      <c r="C17" s="29" t="s">
        <v>49</v>
      </c>
      <c r="D17" s="29" t="s">
        <v>50</v>
      </c>
      <c r="E17" s="29" t="s">
        <v>94</v>
      </c>
      <c r="F17" s="29" t="s">
        <v>663</v>
      </c>
      <c r="G17" s="29" t="s">
        <v>94</v>
      </c>
      <c r="H17" s="29" t="s">
        <v>541</v>
      </c>
      <c r="I17" s="29">
        <v>73.45</v>
      </c>
      <c r="J17" s="29">
        <v>74</v>
      </c>
      <c r="K17" s="29">
        <v>18</v>
      </c>
      <c r="L17" s="29"/>
      <c r="M17" s="29" t="s">
        <v>196</v>
      </c>
      <c r="N17" s="29"/>
      <c r="O17" s="29"/>
      <c r="P17" s="29">
        <v>155</v>
      </c>
      <c r="Q17" s="29">
        <v>167.5</v>
      </c>
      <c r="R17" s="29">
        <v>-172.5</v>
      </c>
      <c r="S17" s="29">
        <v>167.5</v>
      </c>
      <c r="T17" s="29"/>
      <c r="U17" s="29">
        <v>97.5</v>
      </c>
      <c r="V17" s="29">
        <v>-102.5</v>
      </c>
      <c r="W17" s="29">
        <v>-102.5</v>
      </c>
      <c r="X17" s="29">
        <v>97.5</v>
      </c>
      <c r="Y17" s="29">
        <v>265</v>
      </c>
      <c r="Z17" s="29">
        <v>200</v>
      </c>
      <c r="AA17" s="29">
        <v>-217.5</v>
      </c>
      <c r="AB17" s="29">
        <v>220</v>
      </c>
      <c r="AC17" s="29">
        <v>220</v>
      </c>
      <c r="AD17" s="30">
        <v>485</v>
      </c>
    </row>
    <row r="18" spans="1:30" x14ac:dyDescent="0.25">
      <c r="A18" s="28" t="s">
        <v>534</v>
      </c>
      <c r="B18" s="29" t="s">
        <v>48</v>
      </c>
      <c r="C18" s="29" t="s">
        <v>49</v>
      </c>
      <c r="D18" s="29" t="s">
        <v>50</v>
      </c>
      <c r="E18" s="29" t="s">
        <v>57</v>
      </c>
      <c r="F18" s="29" t="s">
        <v>595</v>
      </c>
      <c r="G18" s="29" t="s">
        <v>57</v>
      </c>
      <c r="H18" s="29" t="s">
        <v>541</v>
      </c>
      <c r="I18" s="29">
        <v>70.25</v>
      </c>
      <c r="J18" s="29">
        <v>74</v>
      </c>
      <c r="K18" s="29">
        <v>17</v>
      </c>
      <c r="L18" s="29"/>
      <c r="M18" s="29" t="s">
        <v>196</v>
      </c>
      <c r="N18" s="29"/>
      <c r="O18" s="29"/>
      <c r="P18" s="29">
        <v>165</v>
      </c>
      <c r="Q18" s="29">
        <v>-170</v>
      </c>
      <c r="R18" s="29">
        <v>170</v>
      </c>
      <c r="S18" s="29">
        <v>170</v>
      </c>
      <c r="T18" s="29"/>
      <c r="U18" s="29">
        <v>-90</v>
      </c>
      <c r="V18" s="29">
        <v>-92.5</v>
      </c>
      <c r="W18" s="29">
        <v>92.5</v>
      </c>
      <c r="X18" s="29">
        <v>92.5</v>
      </c>
      <c r="Y18" s="29">
        <v>262.5</v>
      </c>
      <c r="Z18" s="29">
        <v>200</v>
      </c>
      <c r="AA18" s="29">
        <v>210</v>
      </c>
      <c r="AB18" s="29">
        <v>-220</v>
      </c>
      <c r="AC18" s="29">
        <v>210</v>
      </c>
      <c r="AD18" s="30">
        <v>472.5</v>
      </c>
    </row>
    <row r="19" spans="1:30" x14ac:dyDescent="0.25">
      <c r="A19" s="28" t="s">
        <v>534</v>
      </c>
      <c r="B19" s="29" t="s">
        <v>48</v>
      </c>
      <c r="C19" s="29" t="s">
        <v>49</v>
      </c>
      <c r="D19" s="29" t="s">
        <v>50</v>
      </c>
      <c r="E19" s="29" t="s">
        <v>89</v>
      </c>
      <c r="F19" s="29" t="s">
        <v>636</v>
      </c>
      <c r="G19" s="29" t="s">
        <v>637</v>
      </c>
      <c r="H19" s="29" t="s">
        <v>541</v>
      </c>
      <c r="I19" s="29">
        <v>72.2</v>
      </c>
      <c r="J19" s="29">
        <v>74</v>
      </c>
      <c r="K19" s="29">
        <v>16</v>
      </c>
      <c r="L19" s="29"/>
      <c r="M19" s="29" t="s">
        <v>196</v>
      </c>
      <c r="N19" s="29"/>
      <c r="O19" s="29"/>
      <c r="P19" s="29">
        <v>155</v>
      </c>
      <c r="Q19" s="29">
        <v>165</v>
      </c>
      <c r="R19" s="29">
        <v>170</v>
      </c>
      <c r="S19" s="29">
        <v>170</v>
      </c>
      <c r="T19" s="29"/>
      <c r="U19" s="29">
        <v>-112.5</v>
      </c>
      <c r="V19" s="29">
        <v>112.5</v>
      </c>
      <c r="W19" s="29">
        <v>-117.5</v>
      </c>
      <c r="X19" s="29">
        <v>112.5</v>
      </c>
      <c r="Y19" s="29">
        <v>282.5</v>
      </c>
      <c r="Z19" s="29">
        <v>182.5</v>
      </c>
      <c r="AA19" s="29">
        <v>-192.5</v>
      </c>
      <c r="AB19" s="29">
        <v>-192.5</v>
      </c>
      <c r="AC19" s="29">
        <v>182.5</v>
      </c>
      <c r="AD19" s="30">
        <v>465</v>
      </c>
    </row>
    <row r="20" spans="1:30" x14ac:dyDescent="0.25">
      <c r="A20" s="28" t="s">
        <v>534</v>
      </c>
      <c r="B20" s="29" t="s">
        <v>48</v>
      </c>
      <c r="C20" s="29" t="s">
        <v>49</v>
      </c>
      <c r="D20" s="29" t="s">
        <v>50</v>
      </c>
      <c r="E20" s="29" t="s">
        <v>59</v>
      </c>
      <c r="F20" s="29" t="s">
        <v>694</v>
      </c>
      <c r="G20" s="29" t="s">
        <v>59</v>
      </c>
      <c r="H20" s="29" t="s">
        <v>541</v>
      </c>
      <c r="I20" s="29">
        <v>69.05</v>
      </c>
      <c r="J20" s="29">
        <v>74</v>
      </c>
      <c r="K20" s="29">
        <v>14</v>
      </c>
      <c r="L20" s="29"/>
      <c r="M20" s="29" t="s">
        <v>196</v>
      </c>
      <c r="N20" s="29"/>
      <c r="O20" s="29"/>
      <c r="P20" s="29">
        <v>145</v>
      </c>
      <c r="Q20" s="29">
        <v>147.5</v>
      </c>
      <c r="R20" s="29">
        <v>-150</v>
      </c>
      <c r="S20" s="29">
        <v>147.5</v>
      </c>
      <c r="T20" s="29"/>
      <c r="U20" s="29">
        <v>100</v>
      </c>
      <c r="V20" s="29">
        <v>105</v>
      </c>
      <c r="W20" s="29">
        <v>-110</v>
      </c>
      <c r="X20" s="29">
        <v>105</v>
      </c>
      <c r="Y20" s="29">
        <v>252.5</v>
      </c>
      <c r="Z20" s="29">
        <v>-180</v>
      </c>
      <c r="AA20" s="29">
        <v>180</v>
      </c>
      <c r="AB20" s="29">
        <v>-185</v>
      </c>
      <c r="AC20" s="29">
        <v>180</v>
      </c>
      <c r="AD20" s="42">
        <v>432.5</v>
      </c>
    </row>
    <row r="21" spans="1:30" x14ac:dyDescent="0.25">
      <c r="A21" s="28" t="s">
        <v>534</v>
      </c>
      <c r="B21" s="29" t="s">
        <v>48</v>
      </c>
      <c r="C21" s="29" t="s">
        <v>49</v>
      </c>
      <c r="D21" s="29" t="s">
        <v>50</v>
      </c>
      <c r="E21" s="29" t="s">
        <v>89</v>
      </c>
      <c r="F21" s="29" t="s">
        <v>707</v>
      </c>
      <c r="G21" s="29" t="s">
        <v>637</v>
      </c>
      <c r="H21" s="29" t="s">
        <v>541</v>
      </c>
      <c r="I21" s="29">
        <v>68.849999999999994</v>
      </c>
      <c r="J21" s="29">
        <v>74</v>
      </c>
      <c r="K21" s="29">
        <v>13</v>
      </c>
      <c r="L21" s="29"/>
      <c r="M21" s="29" t="s">
        <v>196</v>
      </c>
      <c r="N21" s="29"/>
      <c r="O21" s="29"/>
      <c r="P21" s="29">
        <v>122.5</v>
      </c>
      <c r="Q21" s="29">
        <v>132.5</v>
      </c>
      <c r="R21" s="29">
        <v>-140</v>
      </c>
      <c r="S21" s="29">
        <v>132.5</v>
      </c>
      <c r="T21" s="29"/>
      <c r="U21" s="29">
        <v>85</v>
      </c>
      <c r="V21" s="29">
        <v>90</v>
      </c>
      <c r="W21" s="29">
        <v>95</v>
      </c>
      <c r="X21" s="29">
        <v>95</v>
      </c>
      <c r="Y21" s="29">
        <v>227.5</v>
      </c>
      <c r="Z21" s="29">
        <v>135</v>
      </c>
      <c r="AA21" s="29">
        <v>145</v>
      </c>
      <c r="AB21" s="29">
        <v>155</v>
      </c>
      <c r="AC21" s="29">
        <v>155</v>
      </c>
      <c r="AD21" s="42">
        <v>382.5</v>
      </c>
    </row>
    <row r="22" spans="1:30" ht="15.75" thickBot="1" x14ac:dyDescent="0.3">
      <c r="A22" s="31" t="s">
        <v>534</v>
      </c>
      <c r="B22" s="32" t="s">
        <v>48</v>
      </c>
      <c r="C22" s="32" t="s">
        <v>49</v>
      </c>
      <c r="D22" s="32" t="s">
        <v>50</v>
      </c>
      <c r="E22" s="32" t="s">
        <v>55</v>
      </c>
      <c r="F22" s="32" t="s">
        <v>558</v>
      </c>
      <c r="G22" s="32" t="s">
        <v>55</v>
      </c>
      <c r="H22" s="32" t="s">
        <v>541</v>
      </c>
      <c r="I22" s="32">
        <v>69.25</v>
      </c>
      <c r="J22" s="32">
        <v>74</v>
      </c>
      <c r="K22" s="32">
        <v>12</v>
      </c>
      <c r="L22" s="32"/>
      <c r="M22" s="32" t="s">
        <v>196</v>
      </c>
      <c r="N22" s="32"/>
      <c r="O22" s="32"/>
      <c r="P22" s="32">
        <v>90</v>
      </c>
      <c r="Q22" s="32">
        <v>100</v>
      </c>
      <c r="R22" s="32">
        <v>107.5</v>
      </c>
      <c r="S22" s="32">
        <v>107.5</v>
      </c>
      <c r="T22" s="32"/>
      <c r="U22" s="32">
        <v>70</v>
      </c>
      <c r="V22" s="32">
        <v>75</v>
      </c>
      <c r="W22" s="32">
        <v>-80</v>
      </c>
      <c r="X22" s="32">
        <v>75</v>
      </c>
      <c r="Y22" s="32">
        <v>182.5</v>
      </c>
      <c r="Z22" s="32">
        <v>125</v>
      </c>
      <c r="AA22" s="32">
        <v>-130</v>
      </c>
      <c r="AB22" s="32">
        <v>130</v>
      </c>
      <c r="AC22" s="32">
        <v>130</v>
      </c>
      <c r="AD22" s="36">
        <v>312.5</v>
      </c>
    </row>
    <row r="23" spans="1:30" x14ac:dyDescent="0.25">
      <c r="A23" s="25" t="s">
        <v>534</v>
      </c>
      <c r="B23" s="26" t="s">
        <v>48</v>
      </c>
      <c r="C23" s="26" t="s">
        <v>49</v>
      </c>
      <c r="D23" s="26" t="s">
        <v>50</v>
      </c>
      <c r="E23" s="26" t="s">
        <v>92</v>
      </c>
      <c r="F23" s="26" t="s">
        <v>648</v>
      </c>
      <c r="G23" s="26" t="s">
        <v>649</v>
      </c>
      <c r="H23" s="26" t="s">
        <v>541</v>
      </c>
      <c r="I23" s="26">
        <v>83</v>
      </c>
      <c r="J23" s="26">
        <v>83</v>
      </c>
      <c r="K23" s="26">
        <v>33</v>
      </c>
      <c r="L23" s="26"/>
      <c r="M23" s="26" t="s">
        <v>196</v>
      </c>
      <c r="N23" s="26"/>
      <c r="O23" s="26"/>
      <c r="P23" s="26">
        <v>205</v>
      </c>
      <c r="Q23" s="26">
        <v>-215</v>
      </c>
      <c r="R23" s="26">
        <v>220</v>
      </c>
      <c r="S23" s="26">
        <v>220</v>
      </c>
      <c r="T23" s="26"/>
      <c r="U23" s="26">
        <v>110</v>
      </c>
      <c r="V23" s="26">
        <v>120</v>
      </c>
      <c r="W23" s="26">
        <v>125</v>
      </c>
      <c r="X23" s="26">
        <v>125</v>
      </c>
      <c r="Y23" s="26">
        <v>345</v>
      </c>
      <c r="Z23" s="26">
        <v>210</v>
      </c>
      <c r="AA23" s="26">
        <v>220</v>
      </c>
      <c r="AB23" s="26">
        <v>230</v>
      </c>
      <c r="AC23" s="26">
        <v>230</v>
      </c>
      <c r="AD23" s="27">
        <v>575</v>
      </c>
    </row>
    <row r="24" spans="1:30" x14ac:dyDescent="0.25">
      <c r="A24" s="28" t="s">
        <v>534</v>
      </c>
      <c r="B24" s="29" t="s">
        <v>48</v>
      </c>
      <c r="C24" s="29" t="s">
        <v>49</v>
      </c>
      <c r="D24" s="29" t="s">
        <v>50</v>
      </c>
      <c r="E24" s="29" t="s">
        <v>51</v>
      </c>
      <c r="F24" s="29" t="s">
        <v>685</v>
      </c>
      <c r="G24" s="29" t="s">
        <v>51</v>
      </c>
      <c r="H24" s="29" t="s">
        <v>541</v>
      </c>
      <c r="I24" s="29">
        <v>80.75</v>
      </c>
      <c r="J24" s="29">
        <v>83</v>
      </c>
      <c r="K24" s="29">
        <v>30</v>
      </c>
      <c r="L24" s="29"/>
      <c r="M24" s="29" t="s">
        <v>196</v>
      </c>
      <c r="N24" s="29"/>
      <c r="O24" s="29"/>
      <c r="P24" s="29">
        <v>192.5</v>
      </c>
      <c r="Q24" s="29">
        <v>207.5</v>
      </c>
      <c r="R24" s="29">
        <v>217.5</v>
      </c>
      <c r="S24" s="29">
        <v>217.5</v>
      </c>
      <c r="T24" s="29"/>
      <c r="U24" s="29">
        <v>120</v>
      </c>
      <c r="V24" s="29">
        <v>127.5</v>
      </c>
      <c r="W24" s="29">
        <v>130</v>
      </c>
      <c r="X24" s="29">
        <v>130</v>
      </c>
      <c r="Y24" s="29">
        <v>347.5</v>
      </c>
      <c r="Z24" s="29">
        <v>210</v>
      </c>
      <c r="AA24" s="29">
        <v>220</v>
      </c>
      <c r="AB24" s="29">
        <v>-225</v>
      </c>
      <c r="AC24" s="29">
        <v>220</v>
      </c>
      <c r="AD24" s="30">
        <v>567.5</v>
      </c>
    </row>
    <row r="25" spans="1:30" x14ac:dyDescent="0.25">
      <c r="A25" s="28" t="s">
        <v>534</v>
      </c>
      <c r="B25" s="29" t="s">
        <v>48</v>
      </c>
      <c r="C25" s="29" t="s">
        <v>49</v>
      </c>
      <c r="D25" s="29" t="s">
        <v>50</v>
      </c>
      <c r="E25" s="29" t="s">
        <v>51</v>
      </c>
      <c r="F25" s="29" t="s">
        <v>644</v>
      </c>
      <c r="G25" s="29" t="s">
        <v>51</v>
      </c>
      <c r="H25" s="29" t="s">
        <v>541</v>
      </c>
      <c r="I25" s="29">
        <v>78.849999999999994</v>
      </c>
      <c r="J25" s="29">
        <v>83</v>
      </c>
      <c r="K25" s="29">
        <v>29</v>
      </c>
      <c r="L25" s="29"/>
      <c r="M25" s="29" t="s">
        <v>196</v>
      </c>
      <c r="N25" s="29"/>
      <c r="O25" s="29"/>
      <c r="P25" s="29">
        <v>195</v>
      </c>
      <c r="Q25" s="29">
        <v>207.5</v>
      </c>
      <c r="R25" s="29">
        <v>215</v>
      </c>
      <c r="S25" s="29">
        <v>215</v>
      </c>
      <c r="T25" s="29"/>
      <c r="U25" s="29">
        <v>117.5</v>
      </c>
      <c r="V25" s="29">
        <v>122.5</v>
      </c>
      <c r="W25" s="29">
        <v>127.5</v>
      </c>
      <c r="X25" s="29">
        <v>127.5</v>
      </c>
      <c r="Y25" s="29">
        <v>342.5</v>
      </c>
      <c r="Z25" s="29">
        <v>210</v>
      </c>
      <c r="AA25" s="29">
        <v>220</v>
      </c>
      <c r="AB25" s="29">
        <v>-230</v>
      </c>
      <c r="AC25" s="29">
        <v>220</v>
      </c>
      <c r="AD25" s="30">
        <v>562.5</v>
      </c>
    </row>
    <row r="26" spans="1:30" x14ac:dyDescent="0.25">
      <c r="A26" s="28" t="s">
        <v>534</v>
      </c>
      <c r="B26" s="29" t="s">
        <v>48</v>
      </c>
      <c r="C26" s="29" t="s">
        <v>49</v>
      </c>
      <c r="D26" s="29" t="s">
        <v>50</v>
      </c>
      <c r="E26" s="29" t="s">
        <v>94</v>
      </c>
      <c r="F26" s="29" t="s">
        <v>672</v>
      </c>
      <c r="G26" s="29" t="s">
        <v>94</v>
      </c>
      <c r="H26" s="29" t="s">
        <v>541</v>
      </c>
      <c r="I26" s="29">
        <v>76.099999999999994</v>
      </c>
      <c r="J26" s="29">
        <v>83</v>
      </c>
      <c r="K26" s="29">
        <v>32</v>
      </c>
      <c r="L26" s="29"/>
      <c r="M26" s="29" t="s">
        <v>196</v>
      </c>
      <c r="N26" s="29"/>
      <c r="O26" s="29"/>
      <c r="P26" s="29">
        <v>-190</v>
      </c>
      <c r="Q26" s="29">
        <v>190</v>
      </c>
      <c r="R26" s="29">
        <v>192.5</v>
      </c>
      <c r="S26" s="29">
        <v>192.5</v>
      </c>
      <c r="T26" s="29"/>
      <c r="U26" s="29">
        <v>130</v>
      </c>
      <c r="V26" s="29">
        <v>140</v>
      </c>
      <c r="W26" s="29">
        <v>-146</v>
      </c>
      <c r="X26" s="29">
        <v>140</v>
      </c>
      <c r="Y26" s="29">
        <v>332.5</v>
      </c>
      <c r="Z26" s="29">
        <v>220</v>
      </c>
      <c r="AA26" s="29">
        <v>-225</v>
      </c>
      <c r="AB26" s="29">
        <v>225</v>
      </c>
      <c r="AC26" s="29">
        <v>225</v>
      </c>
      <c r="AD26" s="30">
        <v>557.5</v>
      </c>
    </row>
    <row r="27" spans="1:30" x14ac:dyDescent="0.25">
      <c r="A27" s="28" t="s">
        <v>534</v>
      </c>
      <c r="B27" s="29" t="s">
        <v>48</v>
      </c>
      <c r="C27" s="29" t="s">
        <v>49</v>
      </c>
      <c r="D27" s="29" t="s">
        <v>50</v>
      </c>
      <c r="E27" s="29" t="s">
        <v>55</v>
      </c>
      <c r="F27" s="29" t="s">
        <v>544</v>
      </c>
      <c r="G27" s="29" t="s">
        <v>55</v>
      </c>
      <c r="H27" s="29" t="s">
        <v>541</v>
      </c>
      <c r="I27" s="29">
        <v>80.95</v>
      </c>
      <c r="J27" s="29">
        <v>83</v>
      </c>
      <c r="K27" s="29">
        <v>25</v>
      </c>
      <c r="L27" s="29"/>
      <c r="M27" s="29" t="s">
        <v>196</v>
      </c>
      <c r="N27" s="29"/>
      <c r="O27" s="29"/>
      <c r="P27" s="29">
        <v>180</v>
      </c>
      <c r="Q27" s="29">
        <v>192.5</v>
      </c>
      <c r="R27" s="29">
        <v>207.5</v>
      </c>
      <c r="S27" s="29">
        <v>207.5</v>
      </c>
      <c r="T27" s="29"/>
      <c r="U27" s="29">
        <v>110</v>
      </c>
      <c r="V27" s="29">
        <v>115</v>
      </c>
      <c r="W27" s="29">
        <v>-117.5</v>
      </c>
      <c r="X27" s="29">
        <v>115</v>
      </c>
      <c r="Y27" s="29">
        <v>322.5</v>
      </c>
      <c r="Z27" s="29">
        <v>185</v>
      </c>
      <c r="AA27" s="29">
        <v>200</v>
      </c>
      <c r="AB27" s="29">
        <v>210</v>
      </c>
      <c r="AC27" s="29">
        <v>210</v>
      </c>
      <c r="AD27" s="30">
        <v>532.5</v>
      </c>
    </row>
    <row r="28" spans="1:30" x14ac:dyDescent="0.25">
      <c r="A28" s="28" t="s">
        <v>534</v>
      </c>
      <c r="B28" s="29" t="s">
        <v>48</v>
      </c>
      <c r="C28" s="29" t="s">
        <v>49</v>
      </c>
      <c r="D28" s="29" t="s">
        <v>50</v>
      </c>
      <c r="E28" s="29" t="s">
        <v>72</v>
      </c>
      <c r="F28" s="29" t="s">
        <v>665</v>
      </c>
      <c r="G28" s="29" t="s">
        <v>72</v>
      </c>
      <c r="H28" s="29" t="s">
        <v>541</v>
      </c>
      <c r="I28" s="29">
        <v>81.599999999999994</v>
      </c>
      <c r="J28" s="29">
        <v>83</v>
      </c>
      <c r="K28" s="29">
        <v>31</v>
      </c>
      <c r="L28" s="29"/>
      <c r="M28" s="29" t="s">
        <v>196</v>
      </c>
      <c r="N28" s="29"/>
      <c r="O28" s="29"/>
      <c r="P28" s="29">
        <v>180</v>
      </c>
      <c r="Q28" s="29">
        <v>190</v>
      </c>
      <c r="R28" s="29">
        <v>-195</v>
      </c>
      <c r="S28" s="29">
        <v>190</v>
      </c>
      <c r="T28" s="29"/>
      <c r="U28" s="29">
        <v>110</v>
      </c>
      <c r="V28" s="29">
        <v>117.5</v>
      </c>
      <c r="W28" s="29">
        <v>120</v>
      </c>
      <c r="X28" s="29">
        <v>120</v>
      </c>
      <c r="Y28" s="29">
        <v>310</v>
      </c>
      <c r="Z28" s="29">
        <v>200</v>
      </c>
      <c r="AA28" s="29">
        <v>212.5</v>
      </c>
      <c r="AB28" s="29">
        <v>217.5</v>
      </c>
      <c r="AC28" s="29">
        <v>217.5</v>
      </c>
      <c r="AD28" s="30">
        <v>527.5</v>
      </c>
    </row>
    <row r="29" spans="1:30" x14ac:dyDescent="0.25">
      <c r="A29" s="28" t="s">
        <v>534</v>
      </c>
      <c r="B29" s="29" t="s">
        <v>48</v>
      </c>
      <c r="C29" s="29" t="s">
        <v>49</v>
      </c>
      <c r="D29" s="29" t="s">
        <v>50</v>
      </c>
      <c r="E29" s="29" t="s">
        <v>63</v>
      </c>
      <c r="F29" s="29" t="s">
        <v>632</v>
      </c>
      <c r="G29" s="29" t="s">
        <v>63</v>
      </c>
      <c r="H29" s="29" t="s">
        <v>541</v>
      </c>
      <c r="I29" s="29">
        <v>79.3</v>
      </c>
      <c r="J29" s="29">
        <v>83</v>
      </c>
      <c r="K29" s="29">
        <v>27</v>
      </c>
      <c r="L29" s="29"/>
      <c r="M29" s="29" t="s">
        <v>196</v>
      </c>
      <c r="N29" s="29"/>
      <c r="O29" s="29"/>
      <c r="P29" s="29">
        <v>130</v>
      </c>
      <c r="Q29" s="29">
        <v>140</v>
      </c>
      <c r="R29" s="29">
        <v>150</v>
      </c>
      <c r="S29" s="29">
        <v>150</v>
      </c>
      <c r="T29" s="29"/>
      <c r="U29" s="29">
        <v>100</v>
      </c>
      <c r="V29" s="29">
        <v>105</v>
      </c>
      <c r="W29" s="29">
        <v>110</v>
      </c>
      <c r="X29" s="29">
        <v>110</v>
      </c>
      <c r="Y29" s="29">
        <v>260</v>
      </c>
      <c r="Z29" s="29">
        <v>200</v>
      </c>
      <c r="AA29" s="29">
        <v>220</v>
      </c>
      <c r="AB29" s="29">
        <v>-230</v>
      </c>
      <c r="AC29" s="29">
        <v>220</v>
      </c>
      <c r="AD29" s="30">
        <v>480</v>
      </c>
    </row>
    <row r="30" spans="1:30" x14ac:dyDescent="0.25">
      <c r="A30" s="28" t="s">
        <v>534</v>
      </c>
      <c r="B30" s="29" t="s">
        <v>48</v>
      </c>
      <c r="C30" s="29" t="s">
        <v>49</v>
      </c>
      <c r="D30" s="29" t="s">
        <v>50</v>
      </c>
      <c r="E30" s="29" t="s">
        <v>55</v>
      </c>
      <c r="F30" s="29" t="s">
        <v>599</v>
      </c>
      <c r="G30" s="29" t="s">
        <v>55</v>
      </c>
      <c r="H30" s="29" t="s">
        <v>541</v>
      </c>
      <c r="I30" s="29">
        <v>81.150000000000006</v>
      </c>
      <c r="J30" s="29">
        <v>83</v>
      </c>
      <c r="K30" s="29">
        <v>28</v>
      </c>
      <c r="L30" s="29"/>
      <c r="M30" s="29" t="s">
        <v>196</v>
      </c>
      <c r="N30" s="29"/>
      <c r="O30" s="29"/>
      <c r="P30" s="29">
        <v>165</v>
      </c>
      <c r="Q30" s="29">
        <v>167.5</v>
      </c>
      <c r="R30" s="29">
        <v>170</v>
      </c>
      <c r="S30" s="29">
        <v>170</v>
      </c>
      <c r="T30" s="29"/>
      <c r="U30" s="29">
        <v>90</v>
      </c>
      <c r="V30" s="29">
        <v>-95</v>
      </c>
      <c r="W30" s="29">
        <v>95</v>
      </c>
      <c r="X30" s="29">
        <v>95</v>
      </c>
      <c r="Y30" s="29">
        <v>265</v>
      </c>
      <c r="Z30" s="29">
        <v>180</v>
      </c>
      <c r="AA30" s="29">
        <v>185</v>
      </c>
      <c r="AB30" s="29">
        <v>190</v>
      </c>
      <c r="AC30" s="29">
        <v>190</v>
      </c>
      <c r="AD30" s="30">
        <v>455</v>
      </c>
    </row>
    <row r="31" spans="1:30" x14ac:dyDescent="0.25">
      <c r="A31" s="28" t="s">
        <v>534</v>
      </c>
      <c r="B31" s="29" t="s">
        <v>48</v>
      </c>
      <c r="C31" s="29" t="s">
        <v>49</v>
      </c>
      <c r="D31" s="29" t="s">
        <v>50</v>
      </c>
      <c r="E31" s="29" t="s">
        <v>59</v>
      </c>
      <c r="F31" s="29" t="s">
        <v>626</v>
      </c>
      <c r="G31" s="29" t="s">
        <v>59</v>
      </c>
      <c r="H31" s="29" t="s">
        <v>541</v>
      </c>
      <c r="I31" s="29">
        <v>82.55</v>
      </c>
      <c r="J31" s="29">
        <v>83</v>
      </c>
      <c r="K31" s="29">
        <v>24</v>
      </c>
      <c r="L31" s="29"/>
      <c r="M31" s="29" t="s">
        <v>196</v>
      </c>
      <c r="N31" s="29"/>
      <c r="O31" s="29"/>
      <c r="P31" s="29">
        <v>130</v>
      </c>
      <c r="Q31" s="29">
        <v>137.5</v>
      </c>
      <c r="R31" s="29">
        <v>142.5</v>
      </c>
      <c r="S31" s="29">
        <v>142.5</v>
      </c>
      <c r="T31" s="29"/>
      <c r="U31" s="29">
        <v>95</v>
      </c>
      <c r="V31" s="29">
        <v>100</v>
      </c>
      <c r="W31" s="29">
        <v>105</v>
      </c>
      <c r="X31" s="29">
        <v>105</v>
      </c>
      <c r="Y31" s="29">
        <v>247.5</v>
      </c>
      <c r="Z31" s="29">
        <v>182.5</v>
      </c>
      <c r="AA31" s="29">
        <v>190</v>
      </c>
      <c r="AB31" s="29">
        <v>200</v>
      </c>
      <c r="AC31" s="29">
        <v>200</v>
      </c>
      <c r="AD31" s="30">
        <v>447.5</v>
      </c>
    </row>
    <row r="32" spans="1:30" x14ac:dyDescent="0.25">
      <c r="A32" s="28" t="s">
        <v>534</v>
      </c>
      <c r="B32" s="29" t="s">
        <v>48</v>
      </c>
      <c r="C32" s="29" t="s">
        <v>49</v>
      </c>
      <c r="D32" s="29" t="s">
        <v>50</v>
      </c>
      <c r="E32" s="29"/>
      <c r="F32" s="29" t="s">
        <v>555</v>
      </c>
      <c r="G32" s="29"/>
      <c r="H32" s="29" t="s">
        <v>541</v>
      </c>
      <c r="I32" s="29">
        <v>76.3</v>
      </c>
      <c r="J32" s="29">
        <v>83</v>
      </c>
      <c r="K32" s="29">
        <v>23</v>
      </c>
      <c r="L32" s="29"/>
      <c r="M32" s="29" t="s">
        <v>196</v>
      </c>
      <c r="N32" s="29"/>
      <c r="O32" s="29"/>
      <c r="P32" s="29">
        <v>135</v>
      </c>
      <c r="Q32" s="29">
        <v>145</v>
      </c>
      <c r="R32" s="29">
        <v>152.5</v>
      </c>
      <c r="S32" s="29">
        <v>152.5</v>
      </c>
      <c r="T32" s="29"/>
      <c r="U32" s="29">
        <v>90</v>
      </c>
      <c r="V32" s="29">
        <v>95</v>
      </c>
      <c r="W32" s="29">
        <v>100</v>
      </c>
      <c r="X32" s="29">
        <v>100</v>
      </c>
      <c r="Y32" s="29">
        <v>252.5</v>
      </c>
      <c r="Z32" s="29">
        <v>170</v>
      </c>
      <c r="AA32" s="29">
        <v>177.5</v>
      </c>
      <c r="AB32" s="29">
        <v>185</v>
      </c>
      <c r="AC32" s="29">
        <v>185</v>
      </c>
      <c r="AD32" s="30">
        <v>437.5</v>
      </c>
    </row>
    <row r="33" spans="1:30" x14ac:dyDescent="0.25">
      <c r="A33" s="28" t="s">
        <v>534</v>
      </c>
      <c r="B33" s="29" t="s">
        <v>48</v>
      </c>
      <c r="C33" s="29" t="s">
        <v>49</v>
      </c>
      <c r="D33" s="29" t="s">
        <v>50</v>
      </c>
      <c r="E33" s="29" t="s">
        <v>63</v>
      </c>
      <c r="F33" s="29" t="s">
        <v>612</v>
      </c>
      <c r="G33" s="29" t="s">
        <v>63</v>
      </c>
      <c r="H33" s="29" t="s">
        <v>541</v>
      </c>
      <c r="I33" s="29">
        <v>79.25</v>
      </c>
      <c r="J33" s="29">
        <v>83</v>
      </c>
      <c r="K33" s="29">
        <v>26</v>
      </c>
      <c r="L33" s="29"/>
      <c r="M33" s="29" t="s">
        <v>196</v>
      </c>
      <c r="N33" s="29"/>
      <c r="O33" s="29"/>
      <c r="P33" s="29">
        <v>-140</v>
      </c>
      <c r="Q33" s="29">
        <v>140</v>
      </c>
      <c r="R33" s="29">
        <v>152.5</v>
      </c>
      <c r="S33" s="29">
        <v>152.5</v>
      </c>
      <c r="T33" s="29"/>
      <c r="U33" s="29">
        <v>90</v>
      </c>
      <c r="V33" s="29">
        <v>95</v>
      </c>
      <c r="W33" s="29">
        <v>-97.5</v>
      </c>
      <c r="X33" s="29">
        <v>95</v>
      </c>
      <c r="Y33" s="29">
        <v>247.5</v>
      </c>
      <c r="Z33" s="29">
        <v>170</v>
      </c>
      <c r="AA33" s="29">
        <v>-180</v>
      </c>
      <c r="AB33" s="29">
        <v>180</v>
      </c>
      <c r="AC33" s="29">
        <v>180</v>
      </c>
      <c r="AD33" s="30">
        <v>427.5</v>
      </c>
    </row>
    <row r="34" spans="1:30" ht="15.75" thickBot="1" x14ac:dyDescent="0.3">
      <c r="A34" s="31" t="s">
        <v>534</v>
      </c>
      <c r="B34" s="32" t="s">
        <v>48</v>
      </c>
      <c r="C34" s="32" t="s">
        <v>49</v>
      </c>
      <c r="D34" s="32" t="s">
        <v>50</v>
      </c>
      <c r="E34" s="32" t="s">
        <v>55</v>
      </c>
      <c r="F34" s="32" t="s">
        <v>695</v>
      </c>
      <c r="G34" s="32" t="s">
        <v>55</v>
      </c>
      <c r="H34" s="32" t="s">
        <v>541</v>
      </c>
      <c r="I34" s="32">
        <v>79.099999999999994</v>
      </c>
      <c r="J34" s="32">
        <v>83</v>
      </c>
      <c r="K34" s="32">
        <v>22</v>
      </c>
      <c r="L34" s="32"/>
      <c r="M34" s="32" t="s">
        <v>196</v>
      </c>
      <c r="N34" s="32"/>
      <c r="O34" s="32"/>
      <c r="P34" s="32">
        <v>135</v>
      </c>
      <c r="Q34" s="32">
        <v>145</v>
      </c>
      <c r="R34" s="32">
        <v>150</v>
      </c>
      <c r="S34" s="32">
        <v>150</v>
      </c>
      <c r="T34" s="32"/>
      <c r="U34" s="32">
        <v>72.5</v>
      </c>
      <c r="V34" s="32">
        <v>77.5</v>
      </c>
      <c r="W34" s="32">
        <v>-82.5</v>
      </c>
      <c r="X34" s="32">
        <v>77.5</v>
      </c>
      <c r="Y34" s="32">
        <v>227.5</v>
      </c>
      <c r="Z34" s="32">
        <v>145</v>
      </c>
      <c r="AA34" s="32">
        <v>155</v>
      </c>
      <c r="AB34" s="32">
        <v>160</v>
      </c>
      <c r="AC34" s="32">
        <v>160</v>
      </c>
      <c r="AD34" s="36">
        <v>387.5</v>
      </c>
    </row>
    <row r="35" spans="1:30" x14ac:dyDescent="0.25">
      <c r="A35" s="25" t="s">
        <v>534</v>
      </c>
      <c r="B35" s="26" t="s">
        <v>48</v>
      </c>
      <c r="C35" s="26" t="s">
        <v>49</v>
      </c>
      <c r="D35" s="26" t="s">
        <v>50</v>
      </c>
      <c r="E35" s="26" t="s">
        <v>92</v>
      </c>
      <c r="F35" s="26" t="s">
        <v>647</v>
      </c>
      <c r="G35" s="26" t="s">
        <v>214</v>
      </c>
      <c r="H35" s="26" t="s">
        <v>541</v>
      </c>
      <c r="I35" s="26">
        <v>93</v>
      </c>
      <c r="J35" s="26">
        <v>93</v>
      </c>
      <c r="K35" s="26"/>
      <c r="L35" s="26"/>
      <c r="M35" s="26" t="s">
        <v>196</v>
      </c>
      <c r="N35" s="26"/>
      <c r="O35" s="26"/>
      <c r="P35" s="26">
        <v>205</v>
      </c>
      <c r="Q35" s="26">
        <v>215</v>
      </c>
      <c r="R35" s="26">
        <v>225</v>
      </c>
      <c r="S35" s="26">
        <v>225</v>
      </c>
      <c r="T35" s="26"/>
      <c r="U35" s="26">
        <v>130</v>
      </c>
      <c r="V35" s="26">
        <v>137.5</v>
      </c>
      <c r="W35" s="26">
        <v>-140</v>
      </c>
      <c r="X35" s="26">
        <v>137.5</v>
      </c>
      <c r="Y35" s="26">
        <v>362.5</v>
      </c>
      <c r="Z35" s="26">
        <v>240</v>
      </c>
      <c r="AA35" s="26">
        <v>257.5</v>
      </c>
      <c r="AB35" s="26">
        <v>270.5</v>
      </c>
      <c r="AC35" s="26">
        <v>270.5</v>
      </c>
      <c r="AD35" s="27">
        <v>633</v>
      </c>
    </row>
    <row r="36" spans="1:30" x14ac:dyDescent="0.25">
      <c r="A36" s="28" t="s">
        <v>534</v>
      </c>
      <c r="B36" s="29" t="s">
        <v>48</v>
      </c>
      <c r="C36" s="29" t="s">
        <v>49</v>
      </c>
      <c r="D36" s="29" t="s">
        <v>50</v>
      </c>
      <c r="E36" s="29" t="s">
        <v>96</v>
      </c>
      <c r="F36" s="29" t="s">
        <v>642</v>
      </c>
      <c r="G36" s="29" t="s">
        <v>96</v>
      </c>
      <c r="H36" s="29" t="s">
        <v>541</v>
      </c>
      <c r="I36" s="29">
        <v>91.2</v>
      </c>
      <c r="J36" s="29">
        <v>93</v>
      </c>
      <c r="K36" s="29"/>
      <c r="L36" s="29"/>
      <c r="M36" s="29" t="s">
        <v>196</v>
      </c>
      <c r="N36" s="29"/>
      <c r="O36" s="29"/>
      <c r="P36" s="29">
        <v>207.5</v>
      </c>
      <c r="Q36" s="29">
        <v>220</v>
      </c>
      <c r="R36" s="29">
        <v>232.5</v>
      </c>
      <c r="S36" s="29">
        <v>232.5</v>
      </c>
      <c r="T36" s="29"/>
      <c r="U36" s="29">
        <v>152.5</v>
      </c>
      <c r="V36" s="29">
        <v>160</v>
      </c>
      <c r="W36" s="29">
        <v>-165</v>
      </c>
      <c r="X36" s="29">
        <v>160</v>
      </c>
      <c r="Y36" s="29">
        <v>392.5</v>
      </c>
      <c r="Z36" s="29">
        <v>217.5</v>
      </c>
      <c r="AA36" s="29">
        <v>230</v>
      </c>
      <c r="AB36" s="29">
        <v>-240</v>
      </c>
      <c r="AC36" s="29">
        <v>230</v>
      </c>
      <c r="AD36" s="30">
        <v>622.5</v>
      </c>
    </row>
    <row r="37" spans="1:30" x14ac:dyDescent="0.25">
      <c r="A37" s="28" t="s">
        <v>534</v>
      </c>
      <c r="B37" s="29" t="s">
        <v>48</v>
      </c>
      <c r="C37" s="29" t="s">
        <v>49</v>
      </c>
      <c r="D37" s="29" t="s">
        <v>50</v>
      </c>
      <c r="E37" s="29" t="s">
        <v>55</v>
      </c>
      <c r="F37" s="29" t="s">
        <v>587</v>
      </c>
      <c r="G37" s="29" t="s">
        <v>55</v>
      </c>
      <c r="H37" s="29" t="s">
        <v>541</v>
      </c>
      <c r="I37" s="29">
        <v>91.6</v>
      </c>
      <c r="J37" s="29">
        <v>93</v>
      </c>
      <c r="K37" s="29"/>
      <c r="L37" s="29"/>
      <c r="M37" s="29" t="s">
        <v>196</v>
      </c>
      <c r="N37" s="29"/>
      <c r="O37" s="29"/>
      <c r="P37" s="29">
        <v>200</v>
      </c>
      <c r="Q37" s="29">
        <v>-215</v>
      </c>
      <c r="R37" s="29">
        <v>-222.5</v>
      </c>
      <c r="S37" s="29">
        <v>200</v>
      </c>
      <c r="T37" s="29"/>
      <c r="U37" s="29">
        <v>-152.5</v>
      </c>
      <c r="V37" s="29">
        <v>157.5</v>
      </c>
      <c r="W37" s="29">
        <v>-165</v>
      </c>
      <c r="X37" s="29">
        <v>157.5</v>
      </c>
      <c r="Y37" s="29">
        <v>357.5</v>
      </c>
      <c r="Z37" s="29">
        <v>240</v>
      </c>
      <c r="AA37" s="29">
        <v>260.5</v>
      </c>
      <c r="AB37" s="29">
        <v>-275.5</v>
      </c>
      <c r="AC37" s="29">
        <v>260.5</v>
      </c>
      <c r="AD37" s="30">
        <v>618</v>
      </c>
    </row>
    <row r="38" spans="1:30" x14ac:dyDescent="0.25">
      <c r="A38" s="28" t="s">
        <v>534</v>
      </c>
      <c r="B38" s="29" t="s">
        <v>48</v>
      </c>
      <c r="C38" s="29" t="s">
        <v>49</v>
      </c>
      <c r="D38" s="29" t="s">
        <v>50</v>
      </c>
      <c r="E38" s="29" t="s">
        <v>57</v>
      </c>
      <c r="F38" s="29" t="s">
        <v>613</v>
      </c>
      <c r="G38" s="29" t="s">
        <v>57</v>
      </c>
      <c r="H38" s="29" t="s">
        <v>541</v>
      </c>
      <c r="I38" s="29">
        <v>84.7</v>
      </c>
      <c r="J38" s="29">
        <v>93</v>
      </c>
      <c r="K38" s="29"/>
      <c r="L38" s="29"/>
      <c r="M38" s="29" t="s">
        <v>196</v>
      </c>
      <c r="N38" s="29"/>
      <c r="O38" s="29"/>
      <c r="P38" s="29">
        <v>192.5</v>
      </c>
      <c r="Q38" s="29">
        <v>202.5</v>
      </c>
      <c r="R38" s="29">
        <v>-205</v>
      </c>
      <c r="S38" s="29">
        <v>202.5</v>
      </c>
      <c r="T38" s="29"/>
      <c r="U38" s="29">
        <v>100</v>
      </c>
      <c r="V38" s="29">
        <v>107.5</v>
      </c>
      <c r="W38" s="29">
        <v>-112.5</v>
      </c>
      <c r="X38" s="29">
        <v>107.5</v>
      </c>
      <c r="Y38" s="29">
        <v>310</v>
      </c>
      <c r="Z38" s="29">
        <v>230</v>
      </c>
      <c r="AA38" s="29">
        <v>-237.5</v>
      </c>
      <c r="AB38" s="29">
        <v>-237.5</v>
      </c>
      <c r="AC38" s="29">
        <v>230</v>
      </c>
      <c r="AD38" s="30">
        <v>540</v>
      </c>
    </row>
    <row r="39" spans="1:30" x14ac:dyDescent="0.25">
      <c r="A39" s="28" t="s">
        <v>534</v>
      </c>
      <c r="B39" s="29" t="s">
        <v>48</v>
      </c>
      <c r="C39" s="29" t="s">
        <v>49</v>
      </c>
      <c r="D39" s="29" t="s">
        <v>50</v>
      </c>
      <c r="E39" s="29" t="s">
        <v>51</v>
      </c>
      <c r="F39" s="29" t="s">
        <v>629</v>
      </c>
      <c r="G39" s="29" t="s">
        <v>51</v>
      </c>
      <c r="H39" s="29" t="s">
        <v>541</v>
      </c>
      <c r="I39" s="29">
        <v>86.75</v>
      </c>
      <c r="J39" s="29">
        <v>93</v>
      </c>
      <c r="K39" s="29"/>
      <c r="L39" s="29"/>
      <c r="M39" s="29" t="s">
        <v>196</v>
      </c>
      <c r="N39" s="29"/>
      <c r="O39" s="29"/>
      <c r="P39" s="29">
        <v>162.5</v>
      </c>
      <c r="Q39" s="29">
        <v>172.5</v>
      </c>
      <c r="R39" s="29">
        <v>180</v>
      </c>
      <c r="S39" s="29">
        <v>180</v>
      </c>
      <c r="T39" s="29"/>
      <c r="U39" s="29">
        <v>122.5</v>
      </c>
      <c r="V39" s="29">
        <v>-130</v>
      </c>
      <c r="W39" s="29">
        <v>130</v>
      </c>
      <c r="X39" s="29">
        <v>130</v>
      </c>
      <c r="Y39" s="29">
        <v>310</v>
      </c>
      <c r="Z39" s="29">
        <v>200</v>
      </c>
      <c r="AA39" s="29">
        <v>210</v>
      </c>
      <c r="AB39" s="29">
        <v>220</v>
      </c>
      <c r="AC39" s="29">
        <v>220</v>
      </c>
      <c r="AD39" s="30">
        <v>530</v>
      </c>
    </row>
    <row r="40" spans="1:30" x14ac:dyDescent="0.25">
      <c r="A40" s="28" t="s">
        <v>534</v>
      </c>
      <c r="B40" s="29" t="s">
        <v>48</v>
      </c>
      <c r="C40" s="29" t="s">
        <v>49</v>
      </c>
      <c r="D40" s="29" t="s">
        <v>50</v>
      </c>
      <c r="E40" s="29" t="s">
        <v>51</v>
      </c>
      <c r="F40" s="29" t="s">
        <v>682</v>
      </c>
      <c r="G40" s="29" t="s">
        <v>51</v>
      </c>
      <c r="H40" s="29" t="s">
        <v>541</v>
      </c>
      <c r="I40" s="29">
        <v>86.95</v>
      </c>
      <c r="J40" s="29">
        <v>93</v>
      </c>
      <c r="K40" s="29"/>
      <c r="L40" s="29"/>
      <c r="M40" s="29" t="s">
        <v>231</v>
      </c>
      <c r="N40" s="29"/>
      <c r="O40" s="29"/>
      <c r="P40" s="29">
        <v>-185</v>
      </c>
      <c r="Q40" s="29">
        <v>-185</v>
      </c>
      <c r="R40" s="29">
        <v>185</v>
      </c>
      <c r="S40" s="29">
        <v>185</v>
      </c>
      <c r="T40" s="29"/>
      <c r="U40" s="29">
        <v>120</v>
      </c>
      <c r="V40" s="29">
        <v>-127.5</v>
      </c>
      <c r="W40" s="29">
        <v>-127.5</v>
      </c>
      <c r="X40" s="29">
        <v>120</v>
      </c>
      <c r="Y40" s="29">
        <v>305</v>
      </c>
      <c r="Z40" s="29">
        <v>205</v>
      </c>
      <c r="AA40" s="29">
        <v>216</v>
      </c>
      <c r="AB40" s="29">
        <v>220</v>
      </c>
      <c r="AC40" s="29">
        <v>220</v>
      </c>
      <c r="AD40" s="30">
        <v>525</v>
      </c>
    </row>
    <row r="41" spans="1:30" x14ac:dyDescent="0.25">
      <c r="A41" s="28" t="s">
        <v>534</v>
      </c>
      <c r="B41" s="29" t="s">
        <v>48</v>
      </c>
      <c r="C41" s="29" t="s">
        <v>49</v>
      </c>
      <c r="D41" s="29" t="s">
        <v>50</v>
      </c>
      <c r="E41" s="29" t="s">
        <v>124</v>
      </c>
      <c r="F41" s="29" t="s">
        <v>602</v>
      </c>
      <c r="G41" s="29" t="s">
        <v>124</v>
      </c>
      <c r="H41" s="29" t="s">
        <v>541</v>
      </c>
      <c r="I41" s="29">
        <v>90.5</v>
      </c>
      <c r="J41" s="29">
        <v>93</v>
      </c>
      <c r="K41" s="29"/>
      <c r="L41" s="29"/>
      <c r="M41" s="29" t="s">
        <v>196</v>
      </c>
      <c r="N41" s="29"/>
      <c r="O41" s="29"/>
      <c r="P41" s="29">
        <v>170</v>
      </c>
      <c r="Q41" s="29">
        <v>182.5</v>
      </c>
      <c r="R41" s="29">
        <v>-190</v>
      </c>
      <c r="S41" s="29">
        <v>182.5</v>
      </c>
      <c r="T41" s="29"/>
      <c r="U41" s="29">
        <v>100</v>
      </c>
      <c r="V41" s="29">
        <v>110</v>
      </c>
      <c r="W41" s="29">
        <v>120</v>
      </c>
      <c r="X41" s="29">
        <v>120</v>
      </c>
      <c r="Y41" s="29">
        <v>302.5</v>
      </c>
      <c r="Z41" s="29">
        <v>175</v>
      </c>
      <c r="AA41" s="29">
        <v>190</v>
      </c>
      <c r="AB41" s="29">
        <v>205</v>
      </c>
      <c r="AC41" s="29">
        <v>205</v>
      </c>
      <c r="AD41" s="30">
        <v>507.5</v>
      </c>
    </row>
    <row r="42" spans="1:30" x14ac:dyDescent="0.25">
      <c r="A42" s="28" t="s">
        <v>534</v>
      </c>
      <c r="B42" s="29" t="s">
        <v>48</v>
      </c>
      <c r="C42" s="29" t="s">
        <v>49</v>
      </c>
      <c r="D42" s="29" t="s">
        <v>50</v>
      </c>
      <c r="E42" s="29" t="s">
        <v>92</v>
      </c>
      <c r="F42" s="29" t="s">
        <v>617</v>
      </c>
      <c r="G42" s="29" t="s">
        <v>214</v>
      </c>
      <c r="H42" s="29" t="s">
        <v>541</v>
      </c>
      <c r="I42" s="29">
        <v>90.05</v>
      </c>
      <c r="J42" s="29">
        <v>93</v>
      </c>
      <c r="K42" s="29"/>
      <c r="L42" s="29"/>
      <c r="M42" s="29" t="s">
        <v>196</v>
      </c>
      <c r="N42" s="29"/>
      <c r="O42" s="29"/>
      <c r="P42" s="29">
        <v>192.5</v>
      </c>
      <c r="Q42" s="29">
        <v>-202.5</v>
      </c>
      <c r="R42" s="29">
        <v>-202.5</v>
      </c>
      <c r="S42" s="29">
        <v>192.5</v>
      </c>
      <c r="T42" s="29"/>
      <c r="U42" s="29">
        <v>115</v>
      </c>
      <c r="V42" s="29">
        <v>-122.5</v>
      </c>
      <c r="W42" s="29">
        <v>-122.5</v>
      </c>
      <c r="X42" s="29">
        <v>115</v>
      </c>
      <c r="Y42" s="29">
        <v>307.5</v>
      </c>
      <c r="Z42" s="29">
        <v>192.5</v>
      </c>
      <c r="AA42" s="29">
        <v>-200</v>
      </c>
      <c r="AB42" s="29"/>
      <c r="AC42" s="29">
        <v>192.5</v>
      </c>
      <c r="AD42" s="30">
        <v>500</v>
      </c>
    </row>
    <row r="43" spans="1:30" x14ac:dyDescent="0.25">
      <c r="A43" s="28" t="s">
        <v>534</v>
      </c>
      <c r="B43" s="29" t="s">
        <v>48</v>
      </c>
      <c r="C43" s="29" t="s">
        <v>49</v>
      </c>
      <c r="D43" s="29" t="s">
        <v>50</v>
      </c>
      <c r="E43" s="29" t="s">
        <v>51</v>
      </c>
      <c r="F43" s="29" t="s">
        <v>634</v>
      </c>
      <c r="G43" s="29" t="s">
        <v>51</v>
      </c>
      <c r="H43" s="29" t="s">
        <v>541</v>
      </c>
      <c r="I43" s="29">
        <v>92.3</v>
      </c>
      <c r="J43" s="29">
        <v>93</v>
      </c>
      <c r="K43" s="29"/>
      <c r="L43" s="29"/>
      <c r="M43" s="29" t="s">
        <v>196</v>
      </c>
      <c r="N43" s="29"/>
      <c r="O43" s="29"/>
      <c r="P43" s="29">
        <v>-145</v>
      </c>
      <c r="Q43" s="29">
        <v>152.5</v>
      </c>
      <c r="R43" s="29">
        <v>162.5</v>
      </c>
      <c r="S43" s="29">
        <v>162.5</v>
      </c>
      <c r="T43" s="29"/>
      <c r="U43" s="29">
        <v>-97.5</v>
      </c>
      <c r="V43" s="29">
        <v>97.5</v>
      </c>
      <c r="W43" s="29">
        <v>107.5</v>
      </c>
      <c r="X43" s="29">
        <v>107.5</v>
      </c>
      <c r="Y43" s="29">
        <v>270</v>
      </c>
      <c r="Z43" s="29">
        <v>175</v>
      </c>
      <c r="AA43" s="29">
        <v>185</v>
      </c>
      <c r="AB43" s="29">
        <v>192.5</v>
      </c>
      <c r="AC43" s="29">
        <v>192.5</v>
      </c>
      <c r="AD43" s="30">
        <v>462.5</v>
      </c>
    </row>
    <row r="44" spans="1:30" x14ac:dyDescent="0.25">
      <c r="A44" s="28" t="s">
        <v>534</v>
      </c>
      <c r="B44" s="29" t="s">
        <v>48</v>
      </c>
      <c r="C44" s="29" t="s">
        <v>49</v>
      </c>
      <c r="D44" s="29" t="s">
        <v>50</v>
      </c>
      <c r="E44" s="29" t="s">
        <v>113</v>
      </c>
      <c r="F44" s="29" t="s">
        <v>592</v>
      </c>
      <c r="G44" s="29" t="s">
        <v>113</v>
      </c>
      <c r="H44" s="29" t="s">
        <v>541</v>
      </c>
      <c r="I44" s="29">
        <v>92.45</v>
      </c>
      <c r="J44" s="29">
        <v>93</v>
      </c>
      <c r="K44" s="29"/>
      <c r="L44" s="29"/>
      <c r="M44" s="29" t="s">
        <v>196</v>
      </c>
      <c r="N44" s="29"/>
      <c r="O44" s="29"/>
      <c r="P44" s="29">
        <v>105</v>
      </c>
      <c r="Q44" s="29">
        <v>110</v>
      </c>
      <c r="R44" s="29">
        <v>115</v>
      </c>
      <c r="S44" s="29">
        <v>115</v>
      </c>
      <c r="T44" s="29"/>
      <c r="U44" s="29">
        <v>75</v>
      </c>
      <c r="V44" s="29">
        <v>80</v>
      </c>
      <c r="W44" s="29">
        <v>82.5</v>
      </c>
      <c r="X44" s="29">
        <v>82.5</v>
      </c>
      <c r="Y44" s="29">
        <v>197.5</v>
      </c>
      <c r="Z44" s="29">
        <v>135</v>
      </c>
      <c r="AA44" s="29">
        <v>142.5</v>
      </c>
      <c r="AB44" s="29">
        <v>150</v>
      </c>
      <c r="AC44" s="29">
        <v>150</v>
      </c>
      <c r="AD44" s="35">
        <v>347.5</v>
      </c>
    </row>
    <row r="45" spans="1:30" x14ac:dyDescent="0.25">
      <c r="A45" s="28" t="s">
        <v>534</v>
      </c>
      <c r="B45" s="29" t="s">
        <v>48</v>
      </c>
      <c r="C45" s="29" t="s">
        <v>49</v>
      </c>
      <c r="D45" s="29" t="s">
        <v>50</v>
      </c>
      <c r="E45" s="29" t="s">
        <v>55</v>
      </c>
      <c r="F45" s="29" t="s">
        <v>703</v>
      </c>
      <c r="G45" s="29" t="s">
        <v>55</v>
      </c>
      <c r="H45" s="29" t="s">
        <v>541</v>
      </c>
      <c r="I45" s="29">
        <v>89</v>
      </c>
      <c r="J45" s="29">
        <v>93</v>
      </c>
      <c r="K45" s="29"/>
      <c r="L45" s="29"/>
      <c r="M45" s="29" t="s">
        <v>196</v>
      </c>
      <c r="N45" s="29"/>
      <c r="O45" s="29"/>
      <c r="P45" s="29">
        <v>105</v>
      </c>
      <c r="Q45" s="29">
        <v>112.5</v>
      </c>
      <c r="R45" s="29">
        <v>-120</v>
      </c>
      <c r="S45" s="29">
        <v>112.5</v>
      </c>
      <c r="T45" s="29"/>
      <c r="U45" s="29">
        <v>75</v>
      </c>
      <c r="V45" s="29">
        <v>80</v>
      </c>
      <c r="W45" s="29">
        <v>-82.5</v>
      </c>
      <c r="X45" s="29">
        <v>80</v>
      </c>
      <c r="Y45" s="29">
        <v>192.5</v>
      </c>
      <c r="Z45" s="29">
        <v>110</v>
      </c>
      <c r="AA45" s="29">
        <v>120</v>
      </c>
      <c r="AB45" s="29">
        <v>130</v>
      </c>
      <c r="AC45" s="29">
        <v>130</v>
      </c>
      <c r="AD45" s="35">
        <v>322.5</v>
      </c>
    </row>
    <row r="46" spans="1:30" x14ac:dyDescent="0.25">
      <c r="A46" s="28" t="s">
        <v>534</v>
      </c>
      <c r="B46" s="29" t="s">
        <v>48</v>
      </c>
      <c r="C46" s="29" t="s">
        <v>49</v>
      </c>
      <c r="D46" s="29" t="s">
        <v>50</v>
      </c>
      <c r="E46" s="29" t="s">
        <v>57</v>
      </c>
      <c r="F46" s="29" t="s">
        <v>566</v>
      </c>
      <c r="G46" s="29" t="s">
        <v>57</v>
      </c>
      <c r="H46" s="29" t="s">
        <v>541</v>
      </c>
      <c r="I46" s="29">
        <v>90.6</v>
      </c>
      <c r="J46" s="29">
        <v>93</v>
      </c>
      <c r="K46" s="29"/>
      <c r="L46" s="29"/>
      <c r="M46" s="29" t="s">
        <v>196</v>
      </c>
      <c r="N46" s="29"/>
      <c r="O46" s="29"/>
      <c r="P46" s="29">
        <v>0</v>
      </c>
      <c r="Q46" s="29">
        <v>0</v>
      </c>
      <c r="R46" s="29"/>
      <c r="S46" s="29">
        <v>0</v>
      </c>
      <c r="T46" s="29"/>
      <c r="U46" s="29">
        <v>0</v>
      </c>
      <c r="V46" s="29">
        <v>0</v>
      </c>
      <c r="W46" s="29"/>
      <c r="X46" s="29">
        <v>0</v>
      </c>
      <c r="Y46" s="29">
        <v>0</v>
      </c>
      <c r="Z46" s="29"/>
      <c r="AA46" s="29"/>
      <c r="AB46" s="29"/>
      <c r="AC46" s="29">
        <v>0</v>
      </c>
      <c r="AD46" s="30">
        <v>0</v>
      </c>
    </row>
    <row r="47" spans="1:30" ht="15.75" thickBot="1" x14ac:dyDescent="0.3">
      <c r="A47" s="31" t="s">
        <v>534</v>
      </c>
      <c r="B47" s="32" t="s">
        <v>48</v>
      </c>
      <c r="C47" s="32" t="s">
        <v>49</v>
      </c>
      <c r="D47" s="32" t="s">
        <v>50</v>
      </c>
      <c r="E47" s="32" t="s">
        <v>113</v>
      </c>
      <c r="F47" s="32" t="s">
        <v>623</v>
      </c>
      <c r="G47" s="32" t="s">
        <v>113</v>
      </c>
      <c r="H47" s="32" t="s">
        <v>541</v>
      </c>
      <c r="I47" s="32">
        <v>90.65</v>
      </c>
      <c r="J47" s="32">
        <v>93</v>
      </c>
      <c r="K47" s="32"/>
      <c r="L47" s="32"/>
      <c r="M47" s="32" t="s">
        <v>196</v>
      </c>
      <c r="N47" s="32"/>
      <c r="O47" s="32"/>
      <c r="P47" s="32">
        <v>115</v>
      </c>
      <c r="Q47" s="32">
        <v>125</v>
      </c>
      <c r="R47" s="32">
        <v>135</v>
      </c>
      <c r="S47" s="32">
        <v>135</v>
      </c>
      <c r="T47" s="32"/>
      <c r="U47" s="32">
        <v>-110</v>
      </c>
      <c r="V47" s="32">
        <v>-122.5</v>
      </c>
      <c r="W47" s="32">
        <v>-122.5</v>
      </c>
      <c r="X47" s="32">
        <v>0</v>
      </c>
      <c r="Y47" s="32">
        <v>0</v>
      </c>
      <c r="Z47" s="32">
        <v>0</v>
      </c>
      <c r="AA47" s="32"/>
      <c r="AB47" s="32"/>
      <c r="AC47" s="32">
        <v>0</v>
      </c>
      <c r="AD47" s="33">
        <v>0</v>
      </c>
    </row>
    <row r="48" spans="1:30" x14ac:dyDescent="0.25">
      <c r="A48" s="25" t="s">
        <v>534</v>
      </c>
      <c r="B48" s="26" t="s">
        <v>48</v>
      </c>
      <c r="C48" s="26" t="s">
        <v>49</v>
      </c>
      <c r="D48" s="26" t="s">
        <v>50</v>
      </c>
      <c r="E48" s="26" t="s">
        <v>89</v>
      </c>
      <c r="F48" s="26" t="s">
        <v>711</v>
      </c>
      <c r="G48" s="26" t="s">
        <v>204</v>
      </c>
      <c r="H48" s="26" t="s">
        <v>541</v>
      </c>
      <c r="I48" s="26">
        <v>102.9</v>
      </c>
      <c r="J48" s="26">
        <v>105</v>
      </c>
      <c r="K48" s="26"/>
      <c r="L48" s="26"/>
      <c r="M48" s="26" t="s">
        <v>196</v>
      </c>
      <c r="N48" s="26"/>
      <c r="O48" s="26"/>
      <c r="P48" s="26">
        <v>235</v>
      </c>
      <c r="Q48" s="26">
        <v>245</v>
      </c>
      <c r="R48" s="26">
        <v>255</v>
      </c>
      <c r="S48" s="26">
        <v>255</v>
      </c>
      <c r="T48" s="26"/>
      <c r="U48" s="26">
        <v>-147.5</v>
      </c>
      <c r="V48" s="26">
        <v>155</v>
      </c>
      <c r="W48" s="26">
        <v>160</v>
      </c>
      <c r="X48" s="26">
        <v>160</v>
      </c>
      <c r="Y48" s="26">
        <v>415</v>
      </c>
      <c r="Z48" s="26">
        <v>235</v>
      </c>
      <c r="AA48" s="26">
        <v>-250</v>
      </c>
      <c r="AB48" s="26">
        <v>262.5</v>
      </c>
      <c r="AC48" s="26">
        <v>262.5</v>
      </c>
      <c r="AD48" s="27">
        <v>677.5</v>
      </c>
    </row>
    <row r="49" spans="1:30" x14ac:dyDescent="0.25">
      <c r="A49" s="28" t="s">
        <v>534</v>
      </c>
      <c r="B49" s="29" t="s">
        <v>48</v>
      </c>
      <c r="C49" s="29" t="s">
        <v>49</v>
      </c>
      <c r="D49" s="29" t="s">
        <v>50</v>
      </c>
      <c r="E49" s="29" t="s">
        <v>57</v>
      </c>
      <c r="F49" s="29" t="s">
        <v>540</v>
      </c>
      <c r="G49" s="29" t="s">
        <v>57</v>
      </c>
      <c r="H49" s="29" t="s">
        <v>541</v>
      </c>
      <c r="I49" s="29">
        <v>102.05</v>
      </c>
      <c r="J49" s="29">
        <v>105</v>
      </c>
      <c r="K49" s="29"/>
      <c r="L49" s="29"/>
      <c r="M49" s="29" t="s">
        <v>196</v>
      </c>
      <c r="N49" s="29"/>
      <c r="O49" s="29"/>
      <c r="P49" s="29">
        <v>215</v>
      </c>
      <c r="Q49" s="29">
        <v>222.5</v>
      </c>
      <c r="R49" s="29">
        <v>230</v>
      </c>
      <c r="S49" s="29">
        <v>230</v>
      </c>
      <c r="T49" s="29"/>
      <c r="U49" s="29">
        <v>122.5</v>
      </c>
      <c r="V49" s="29">
        <v>127.5</v>
      </c>
      <c r="W49" s="29">
        <v>132.5</v>
      </c>
      <c r="X49" s="29">
        <v>132.5</v>
      </c>
      <c r="Y49" s="29">
        <v>362.5</v>
      </c>
      <c r="Z49" s="29">
        <v>227.5</v>
      </c>
      <c r="AA49" s="29">
        <v>235</v>
      </c>
      <c r="AB49" s="29">
        <v>-242.5</v>
      </c>
      <c r="AC49" s="29">
        <v>235</v>
      </c>
      <c r="AD49" s="30">
        <v>597.5</v>
      </c>
    </row>
    <row r="50" spans="1:30" x14ac:dyDescent="0.25">
      <c r="A50" s="28" t="s">
        <v>534</v>
      </c>
      <c r="B50" s="29" t="s">
        <v>48</v>
      </c>
      <c r="C50" s="29" t="s">
        <v>49</v>
      </c>
      <c r="D50" s="29" t="s">
        <v>50</v>
      </c>
      <c r="E50" s="29" t="s">
        <v>57</v>
      </c>
      <c r="F50" s="29" t="s">
        <v>674</v>
      </c>
      <c r="G50" s="29" t="s">
        <v>57</v>
      </c>
      <c r="H50" s="29" t="s">
        <v>541</v>
      </c>
      <c r="I50" s="29">
        <v>101.9</v>
      </c>
      <c r="J50" s="29">
        <v>105</v>
      </c>
      <c r="K50" s="29"/>
      <c r="L50" s="29"/>
      <c r="M50" s="29" t="s">
        <v>196</v>
      </c>
      <c r="N50" s="29"/>
      <c r="O50" s="29"/>
      <c r="P50" s="29">
        <v>195</v>
      </c>
      <c r="Q50" s="29">
        <v>205</v>
      </c>
      <c r="R50" s="29">
        <v>210</v>
      </c>
      <c r="S50" s="29">
        <v>210</v>
      </c>
      <c r="T50" s="29"/>
      <c r="U50" s="29">
        <v>117.5</v>
      </c>
      <c r="V50" s="29">
        <v>125</v>
      </c>
      <c r="W50" s="29">
        <v>130</v>
      </c>
      <c r="X50" s="29">
        <v>130</v>
      </c>
      <c r="Y50" s="29">
        <v>340</v>
      </c>
      <c r="Z50" s="29">
        <v>222.5</v>
      </c>
      <c r="AA50" s="29">
        <v>232.5</v>
      </c>
      <c r="AB50" s="29">
        <v>240</v>
      </c>
      <c r="AC50" s="29">
        <v>240</v>
      </c>
      <c r="AD50" s="30">
        <v>580</v>
      </c>
    </row>
    <row r="51" spans="1:30" x14ac:dyDescent="0.25">
      <c r="A51" s="28" t="s">
        <v>534</v>
      </c>
      <c r="B51" s="29" t="s">
        <v>48</v>
      </c>
      <c r="C51" s="29" t="s">
        <v>49</v>
      </c>
      <c r="D51" s="29" t="s">
        <v>50</v>
      </c>
      <c r="E51" s="29" t="s">
        <v>94</v>
      </c>
      <c r="F51" s="29" t="s">
        <v>586</v>
      </c>
      <c r="G51" s="29" t="s">
        <v>94</v>
      </c>
      <c r="H51" s="29" t="s">
        <v>541</v>
      </c>
      <c r="I51" s="29">
        <v>100.9</v>
      </c>
      <c r="J51" s="29">
        <v>105</v>
      </c>
      <c r="K51" s="29"/>
      <c r="L51" s="29"/>
      <c r="M51" s="29" t="s">
        <v>231</v>
      </c>
      <c r="N51" s="29"/>
      <c r="O51" s="29"/>
      <c r="P51" s="29">
        <v>192.5</v>
      </c>
      <c r="Q51" s="29">
        <v>200</v>
      </c>
      <c r="R51" s="29">
        <v>210</v>
      </c>
      <c r="S51" s="29">
        <v>210</v>
      </c>
      <c r="T51" s="29"/>
      <c r="U51" s="29">
        <v>130</v>
      </c>
      <c r="V51" s="29">
        <v>135</v>
      </c>
      <c r="W51" s="29">
        <v>140</v>
      </c>
      <c r="X51" s="29">
        <v>140</v>
      </c>
      <c r="Y51" s="29">
        <v>350</v>
      </c>
      <c r="Z51" s="29">
        <v>200</v>
      </c>
      <c r="AA51" s="29">
        <v>212.5</v>
      </c>
      <c r="AB51" s="29">
        <v>225</v>
      </c>
      <c r="AC51" s="29">
        <v>225</v>
      </c>
      <c r="AD51" s="30">
        <v>575</v>
      </c>
    </row>
    <row r="52" spans="1:30" ht="15.75" thickBot="1" x14ac:dyDescent="0.3">
      <c r="A52" s="31" t="s">
        <v>534</v>
      </c>
      <c r="B52" s="32" t="s">
        <v>48</v>
      </c>
      <c r="C52" s="32" t="s">
        <v>49</v>
      </c>
      <c r="D52" s="32" t="s">
        <v>50</v>
      </c>
      <c r="E52" s="32" t="s">
        <v>113</v>
      </c>
      <c r="F52" s="32" t="s">
        <v>628</v>
      </c>
      <c r="G52" s="32" t="s">
        <v>113</v>
      </c>
      <c r="H52" s="32" t="s">
        <v>541</v>
      </c>
      <c r="I52" s="32">
        <v>103.7</v>
      </c>
      <c r="J52" s="32">
        <v>105</v>
      </c>
      <c r="K52" s="32"/>
      <c r="L52" s="32"/>
      <c r="M52" s="32" t="s">
        <v>196</v>
      </c>
      <c r="N52" s="32"/>
      <c r="O52" s="32"/>
      <c r="P52" s="32">
        <v>140</v>
      </c>
      <c r="Q52" s="32">
        <v>147.5</v>
      </c>
      <c r="R52" s="32">
        <v>155</v>
      </c>
      <c r="S52" s="32">
        <v>155</v>
      </c>
      <c r="T52" s="32"/>
      <c r="U52" s="32">
        <v>90</v>
      </c>
      <c r="V52" s="32">
        <v>95</v>
      </c>
      <c r="W52" s="32">
        <v>105</v>
      </c>
      <c r="X52" s="32">
        <v>105</v>
      </c>
      <c r="Y52" s="32">
        <v>260</v>
      </c>
      <c r="Z52" s="32">
        <v>185</v>
      </c>
      <c r="AA52" s="32">
        <v>195</v>
      </c>
      <c r="AB52" s="32">
        <v>202.5</v>
      </c>
      <c r="AC52" s="32">
        <v>202.5</v>
      </c>
      <c r="AD52" s="33">
        <v>462.5</v>
      </c>
    </row>
    <row r="53" spans="1:30" x14ac:dyDescent="0.25">
      <c r="A53" s="25" t="s">
        <v>534</v>
      </c>
      <c r="B53" s="26" t="s">
        <v>48</v>
      </c>
      <c r="C53" s="26" t="s">
        <v>49</v>
      </c>
      <c r="D53" s="26" t="s">
        <v>50</v>
      </c>
      <c r="E53" s="26" t="s">
        <v>57</v>
      </c>
      <c r="F53" s="26" t="s">
        <v>611</v>
      </c>
      <c r="G53" s="26" t="s">
        <v>57</v>
      </c>
      <c r="H53" s="26" t="s">
        <v>541</v>
      </c>
      <c r="I53" s="26">
        <v>107.2</v>
      </c>
      <c r="J53" s="26">
        <v>120</v>
      </c>
      <c r="K53" s="26"/>
      <c r="L53" s="26"/>
      <c r="M53" s="26" t="s">
        <v>196</v>
      </c>
      <c r="N53" s="26"/>
      <c r="O53" s="26"/>
      <c r="P53" s="26">
        <v>225</v>
      </c>
      <c r="Q53" s="26">
        <v>237.5</v>
      </c>
      <c r="R53" s="26">
        <v>-245</v>
      </c>
      <c r="S53" s="26">
        <v>237.5</v>
      </c>
      <c r="T53" s="26"/>
      <c r="U53" s="26">
        <v>130</v>
      </c>
      <c r="V53" s="26">
        <v>135</v>
      </c>
      <c r="W53" s="26">
        <v>142.5</v>
      </c>
      <c r="X53" s="26">
        <v>142.5</v>
      </c>
      <c r="Y53" s="26">
        <v>380</v>
      </c>
      <c r="Z53" s="26">
        <v>245</v>
      </c>
      <c r="AA53" s="26">
        <v>260</v>
      </c>
      <c r="AB53" s="26">
        <v>-262.5</v>
      </c>
      <c r="AC53" s="26">
        <v>260</v>
      </c>
      <c r="AD53" s="27">
        <v>640</v>
      </c>
    </row>
    <row r="54" spans="1:30" x14ac:dyDescent="0.25">
      <c r="A54" s="28" t="s">
        <v>534</v>
      </c>
      <c r="B54" s="29" t="s">
        <v>48</v>
      </c>
      <c r="C54" s="29" t="s">
        <v>49</v>
      </c>
      <c r="D54" s="29" t="s">
        <v>50</v>
      </c>
      <c r="E54" s="29" t="s">
        <v>59</v>
      </c>
      <c r="F54" s="29" t="s">
        <v>633</v>
      </c>
      <c r="G54" s="29" t="s">
        <v>59</v>
      </c>
      <c r="H54" s="29" t="s">
        <v>541</v>
      </c>
      <c r="I54" s="29">
        <v>111.1</v>
      </c>
      <c r="J54" s="29">
        <v>120</v>
      </c>
      <c r="K54" s="29"/>
      <c r="L54" s="29"/>
      <c r="M54" s="29" t="s">
        <v>196</v>
      </c>
      <c r="N54" s="29"/>
      <c r="O54" s="29"/>
      <c r="P54" s="29">
        <v>195</v>
      </c>
      <c r="Q54" s="29">
        <v>205</v>
      </c>
      <c r="R54" s="29">
        <v>212.5</v>
      </c>
      <c r="S54" s="29">
        <v>212.5</v>
      </c>
      <c r="T54" s="29"/>
      <c r="U54" s="29">
        <v>120</v>
      </c>
      <c r="V54" s="29">
        <v>122.5</v>
      </c>
      <c r="W54" s="29">
        <v>132.5</v>
      </c>
      <c r="X54" s="29">
        <v>132.5</v>
      </c>
      <c r="Y54" s="29">
        <v>345</v>
      </c>
      <c r="Z54" s="29">
        <v>210</v>
      </c>
      <c r="AA54" s="29">
        <v>220</v>
      </c>
      <c r="AB54" s="29">
        <v>225</v>
      </c>
      <c r="AC54" s="29">
        <v>225</v>
      </c>
      <c r="AD54" s="30">
        <v>570</v>
      </c>
    </row>
    <row r="55" spans="1:30" x14ac:dyDescent="0.25">
      <c r="A55" s="28" t="s">
        <v>534</v>
      </c>
      <c r="B55" s="29" t="s">
        <v>48</v>
      </c>
      <c r="C55" s="29" t="s">
        <v>49</v>
      </c>
      <c r="D55" s="29" t="s">
        <v>50</v>
      </c>
      <c r="E55" s="29" t="s">
        <v>96</v>
      </c>
      <c r="F55" s="29" t="s">
        <v>643</v>
      </c>
      <c r="G55" s="29" t="s">
        <v>96</v>
      </c>
      <c r="H55" s="29" t="s">
        <v>541</v>
      </c>
      <c r="I55" s="29">
        <v>116.75</v>
      </c>
      <c r="J55" s="29">
        <v>120</v>
      </c>
      <c r="K55" s="29"/>
      <c r="L55" s="29"/>
      <c r="M55" s="29" t="s">
        <v>231</v>
      </c>
      <c r="N55" s="29"/>
      <c r="O55" s="29"/>
      <c r="P55" s="29">
        <v>202.5</v>
      </c>
      <c r="Q55" s="29">
        <v>212.5</v>
      </c>
      <c r="R55" s="29">
        <v>217.5</v>
      </c>
      <c r="S55" s="29">
        <v>217.5</v>
      </c>
      <c r="T55" s="29"/>
      <c r="U55" s="29">
        <v>122.5</v>
      </c>
      <c r="V55" s="29">
        <v>127.5</v>
      </c>
      <c r="W55" s="29">
        <v>132.5</v>
      </c>
      <c r="X55" s="29">
        <v>132.5</v>
      </c>
      <c r="Y55" s="29">
        <v>350</v>
      </c>
      <c r="Z55" s="29">
        <v>200</v>
      </c>
      <c r="AA55" s="29">
        <v>210</v>
      </c>
      <c r="AB55" s="29">
        <v>215</v>
      </c>
      <c r="AC55" s="29">
        <v>215</v>
      </c>
      <c r="AD55" s="30">
        <v>565</v>
      </c>
    </row>
    <row r="56" spans="1:30" x14ac:dyDescent="0.25">
      <c r="A56" s="28" t="s">
        <v>534</v>
      </c>
      <c r="B56" s="29" t="s">
        <v>48</v>
      </c>
      <c r="C56" s="29" t="s">
        <v>49</v>
      </c>
      <c r="D56" s="29" t="s">
        <v>50</v>
      </c>
      <c r="E56" s="29" t="s">
        <v>57</v>
      </c>
      <c r="F56" s="29" t="s">
        <v>689</v>
      </c>
      <c r="G56" s="29" t="s">
        <v>57</v>
      </c>
      <c r="H56" s="29" t="s">
        <v>541</v>
      </c>
      <c r="I56" s="29">
        <v>116.2</v>
      </c>
      <c r="J56" s="29">
        <v>120</v>
      </c>
      <c r="K56" s="29"/>
      <c r="L56" s="29"/>
      <c r="M56" s="29" t="s">
        <v>196</v>
      </c>
      <c r="N56" s="29"/>
      <c r="O56" s="29"/>
      <c r="P56" s="29">
        <v>175</v>
      </c>
      <c r="Q56" s="29">
        <v>182.5</v>
      </c>
      <c r="R56" s="29">
        <v>-185</v>
      </c>
      <c r="S56" s="29">
        <v>182.5</v>
      </c>
      <c r="T56" s="29"/>
      <c r="U56" s="29">
        <v>125</v>
      </c>
      <c r="V56" s="29">
        <v>132.5</v>
      </c>
      <c r="W56" s="29">
        <v>-137.5</v>
      </c>
      <c r="X56" s="29">
        <v>132.5</v>
      </c>
      <c r="Y56" s="29">
        <v>315</v>
      </c>
      <c r="Z56" s="29">
        <v>205</v>
      </c>
      <c r="AA56" s="29">
        <v>212.5</v>
      </c>
      <c r="AB56" s="29">
        <v>-220</v>
      </c>
      <c r="AC56" s="29">
        <v>212.5</v>
      </c>
      <c r="AD56" s="30">
        <v>527.5</v>
      </c>
    </row>
    <row r="57" spans="1:30" ht="15.75" thickBot="1" x14ac:dyDescent="0.3">
      <c r="A57" s="31" t="s">
        <v>534</v>
      </c>
      <c r="B57" s="32" t="s">
        <v>48</v>
      </c>
      <c r="C57" s="32" t="s">
        <v>49</v>
      </c>
      <c r="D57" s="32" t="s">
        <v>50</v>
      </c>
      <c r="E57" s="32" t="s">
        <v>51</v>
      </c>
      <c r="F57" s="32" t="s">
        <v>621</v>
      </c>
      <c r="G57" s="32" t="s">
        <v>51</v>
      </c>
      <c r="H57" s="32" t="s">
        <v>541</v>
      </c>
      <c r="I57" s="32">
        <v>115.5</v>
      </c>
      <c r="J57" s="32">
        <v>120</v>
      </c>
      <c r="K57" s="32"/>
      <c r="L57" s="32"/>
      <c r="M57" s="32" t="s">
        <v>196</v>
      </c>
      <c r="N57" s="32"/>
      <c r="O57" s="32"/>
      <c r="P57" s="32">
        <v>127.5</v>
      </c>
      <c r="Q57" s="32">
        <v>130</v>
      </c>
      <c r="R57" s="32">
        <v>135</v>
      </c>
      <c r="S57" s="32">
        <v>135</v>
      </c>
      <c r="T57" s="32"/>
      <c r="U57" s="32">
        <v>-57.5</v>
      </c>
      <c r="V57" s="32">
        <v>60</v>
      </c>
      <c r="W57" s="32">
        <v>62.5</v>
      </c>
      <c r="X57" s="32">
        <v>62.5</v>
      </c>
      <c r="Y57" s="32">
        <v>197.5</v>
      </c>
      <c r="Z57" s="32">
        <v>150</v>
      </c>
      <c r="AA57" s="32">
        <v>160</v>
      </c>
      <c r="AB57" s="32">
        <v>-170</v>
      </c>
      <c r="AC57" s="32">
        <v>160</v>
      </c>
      <c r="AD57" s="36">
        <v>357.5</v>
      </c>
    </row>
    <row r="58" spans="1:30" x14ac:dyDescent="0.25">
      <c r="A58" s="25" t="s">
        <v>534</v>
      </c>
      <c r="B58" s="26" t="s">
        <v>48</v>
      </c>
      <c r="C58" s="26" t="s">
        <v>49</v>
      </c>
      <c r="D58" s="26" t="s">
        <v>50</v>
      </c>
      <c r="E58" s="26" t="s">
        <v>89</v>
      </c>
      <c r="F58" s="26" t="s">
        <v>615</v>
      </c>
      <c r="G58" s="26" t="s">
        <v>204</v>
      </c>
      <c r="H58" s="26" t="s">
        <v>541</v>
      </c>
      <c r="I58" s="26">
        <v>136.65</v>
      </c>
      <c r="J58" s="26" t="s">
        <v>27</v>
      </c>
      <c r="K58" s="26"/>
      <c r="L58" s="26"/>
      <c r="M58" s="26" t="s">
        <v>196</v>
      </c>
      <c r="N58" s="26"/>
      <c r="O58" s="26"/>
      <c r="P58" s="26">
        <v>197.5</v>
      </c>
      <c r="Q58" s="26">
        <v>210</v>
      </c>
      <c r="R58" s="26">
        <v>220</v>
      </c>
      <c r="S58" s="26">
        <v>220</v>
      </c>
      <c r="T58" s="26"/>
      <c r="U58" s="26">
        <v>145</v>
      </c>
      <c r="V58" s="26">
        <v>152.5</v>
      </c>
      <c r="W58" s="26">
        <v>-161</v>
      </c>
      <c r="X58" s="26">
        <v>152.5</v>
      </c>
      <c r="Y58" s="26">
        <v>372.5</v>
      </c>
      <c r="Z58" s="26">
        <v>235</v>
      </c>
      <c r="AA58" s="26">
        <v>247.5</v>
      </c>
      <c r="AB58" s="26">
        <v>-260</v>
      </c>
      <c r="AC58" s="26">
        <v>247.5</v>
      </c>
      <c r="AD58" s="27">
        <v>620</v>
      </c>
    </row>
    <row r="59" spans="1:30" x14ac:dyDescent="0.25">
      <c r="A59" s="28" t="s">
        <v>534</v>
      </c>
      <c r="B59" s="29" t="s">
        <v>48</v>
      </c>
      <c r="C59" s="29" t="s">
        <v>49</v>
      </c>
      <c r="D59" s="29" t="s">
        <v>50</v>
      </c>
      <c r="E59" s="29" t="s">
        <v>55</v>
      </c>
      <c r="F59" s="29" t="s">
        <v>608</v>
      </c>
      <c r="G59" s="29" t="s">
        <v>55</v>
      </c>
      <c r="H59" s="29" t="s">
        <v>541</v>
      </c>
      <c r="I59" s="29">
        <v>126.75</v>
      </c>
      <c r="J59" s="29" t="s">
        <v>27</v>
      </c>
      <c r="K59" s="29"/>
      <c r="L59" s="29"/>
      <c r="M59" s="29" t="s">
        <v>196</v>
      </c>
      <c r="N59" s="29"/>
      <c r="O59" s="29"/>
      <c r="P59" s="29">
        <v>197.5</v>
      </c>
      <c r="Q59" s="29">
        <v>207.5</v>
      </c>
      <c r="R59" s="29">
        <v>-215</v>
      </c>
      <c r="S59" s="29">
        <v>207.5</v>
      </c>
      <c r="T59" s="29"/>
      <c r="U59" s="29">
        <v>115</v>
      </c>
      <c r="V59" s="29">
        <v>120</v>
      </c>
      <c r="W59" s="29">
        <v>125</v>
      </c>
      <c r="X59" s="29">
        <v>125</v>
      </c>
      <c r="Y59" s="29">
        <v>332.5</v>
      </c>
      <c r="Z59" s="29">
        <v>227.5</v>
      </c>
      <c r="AA59" s="29">
        <v>237.5</v>
      </c>
      <c r="AB59" s="29">
        <v>247.5</v>
      </c>
      <c r="AC59" s="29">
        <v>247.5</v>
      </c>
      <c r="AD59" s="30">
        <v>580</v>
      </c>
    </row>
    <row r="60" spans="1:30" ht="15.75" thickBot="1" x14ac:dyDescent="0.3">
      <c r="A60" s="31" t="s">
        <v>534</v>
      </c>
      <c r="B60" s="32" t="s">
        <v>48</v>
      </c>
      <c r="C60" s="32" t="s">
        <v>49</v>
      </c>
      <c r="D60" s="32" t="s">
        <v>50</v>
      </c>
      <c r="E60" s="32" t="s">
        <v>63</v>
      </c>
      <c r="F60" s="32" t="s">
        <v>679</v>
      </c>
      <c r="G60" s="32" t="s">
        <v>63</v>
      </c>
      <c r="H60" s="32" t="s">
        <v>541</v>
      </c>
      <c r="I60" s="32">
        <v>127.5</v>
      </c>
      <c r="J60" s="32" t="s">
        <v>27</v>
      </c>
      <c r="K60" s="32"/>
      <c r="L60" s="32"/>
      <c r="M60" s="32" t="s">
        <v>231</v>
      </c>
      <c r="N60" s="32"/>
      <c r="O60" s="32"/>
      <c r="P60" s="32">
        <v>210</v>
      </c>
      <c r="Q60" s="32">
        <v>225</v>
      </c>
      <c r="R60" s="32">
        <v>237.5</v>
      </c>
      <c r="S60" s="32">
        <v>237.5</v>
      </c>
      <c r="T60" s="32"/>
      <c r="U60" s="32">
        <v>110</v>
      </c>
      <c r="V60" s="32">
        <v>117.5</v>
      </c>
      <c r="W60" s="32">
        <v>122.5</v>
      </c>
      <c r="X60" s="32">
        <v>122.5</v>
      </c>
      <c r="Y60" s="32">
        <v>360</v>
      </c>
      <c r="Z60" s="32">
        <v>190</v>
      </c>
      <c r="AA60" s="32">
        <v>210</v>
      </c>
      <c r="AB60" s="32">
        <v>220</v>
      </c>
      <c r="AC60" s="32">
        <v>220</v>
      </c>
      <c r="AD60" s="33">
        <v>580</v>
      </c>
    </row>
    <row r="61" spans="1:30" ht="15.75" thickBot="1" x14ac:dyDescent="0.3">
      <c r="A61" s="43" t="s">
        <v>720</v>
      </c>
      <c r="B61" s="44"/>
      <c r="C61" s="44"/>
      <c r="D61" s="44"/>
      <c r="E61" s="44"/>
      <c r="F61" s="44" t="s">
        <v>719</v>
      </c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  <c r="T61" s="44"/>
      <c r="U61" s="44"/>
      <c r="V61" s="44"/>
      <c r="W61" s="44"/>
      <c r="X61" s="44"/>
      <c r="Y61" s="44"/>
      <c r="Z61" s="44"/>
      <c r="AA61" s="44"/>
      <c r="AB61" s="44"/>
      <c r="AC61" s="44"/>
      <c r="AD61" s="44"/>
    </row>
    <row r="62" spans="1:30" x14ac:dyDescent="0.25">
      <c r="A62" s="25" t="s">
        <v>534</v>
      </c>
      <c r="B62" s="26" t="s">
        <v>48</v>
      </c>
      <c r="C62" s="26" t="s">
        <v>49</v>
      </c>
      <c r="D62" s="26" t="s">
        <v>50</v>
      </c>
      <c r="E62" s="26" t="s">
        <v>72</v>
      </c>
      <c r="F62" s="26" t="s">
        <v>542</v>
      </c>
      <c r="G62" s="26" t="s">
        <v>72</v>
      </c>
      <c r="H62" s="26" t="s">
        <v>539</v>
      </c>
      <c r="I62" s="26">
        <v>59</v>
      </c>
      <c r="J62" s="26">
        <v>59</v>
      </c>
      <c r="K62" s="26">
        <v>4</v>
      </c>
      <c r="L62" s="26"/>
      <c r="M62" s="26" t="s">
        <v>70</v>
      </c>
      <c r="N62" s="26"/>
      <c r="O62" s="26"/>
      <c r="P62" s="26">
        <v>145</v>
      </c>
      <c r="Q62" s="26">
        <v>152.5</v>
      </c>
      <c r="R62" s="26">
        <v>157.5</v>
      </c>
      <c r="S62" s="26">
        <v>157.5</v>
      </c>
      <c r="T62" s="26"/>
      <c r="U62" s="26">
        <v>100</v>
      </c>
      <c r="V62" s="26">
        <v>105</v>
      </c>
      <c r="W62" s="26">
        <v>107.5</v>
      </c>
      <c r="X62" s="26">
        <v>107.5</v>
      </c>
      <c r="Y62" s="26">
        <v>265</v>
      </c>
      <c r="Z62" s="26">
        <v>200</v>
      </c>
      <c r="AA62" s="26">
        <v>-210</v>
      </c>
      <c r="AB62" s="26">
        <v>-210</v>
      </c>
      <c r="AC62" s="26">
        <v>200</v>
      </c>
      <c r="AD62" s="27">
        <v>465</v>
      </c>
    </row>
    <row r="63" spans="1:30" x14ac:dyDescent="0.25">
      <c r="A63" s="28" t="s">
        <v>534</v>
      </c>
      <c r="B63" s="29" t="s">
        <v>48</v>
      </c>
      <c r="C63" s="29" t="s">
        <v>49</v>
      </c>
      <c r="D63" s="29" t="s">
        <v>50</v>
      </c>
      <c r="E63" s="29" t="s">
        <v>113</v>
      </c>
      <c r="F63" s="29" t="s">
        <v>684</v>
      </c>
      <c r="G63" s="29" t="s">
        <v>113</v>
      </c>
      <c r="H63" s="29" t="s">
        <v>539</v>
      </c>
      <c r="I63" s="29">
        <v>57.4</v>
      </c>
      <c r="J63" s="29">
        <v>59</v>
      </c>
      <c r="K63" s="29">
        <v>3</v>
      </c>
      <c r="L63" s="29"/>
      <c r="M63" s="29" t="s">
        <v>70</v>
      </c>
      <c r="N63" s="29"/>
      <c r="O63" s="29"/>
      <c r="P63" s="29">
        <v>142.5</v>
      </c>
      <c r="Q63" s="29">
        <v>152.5</v>
      </c>
      <c r="R63" s="29">
        <v>160</v>
      </c>
      <c r="S63" s="29">
        <v>160</v>
      </c>
      <c r="T63" s="29"/>
      <c r="U63" s="29">
        <v>92.5</v>
      </c>
      <c r="V63" s="29">
        <v>100</v>
      </c>
      <c r="W63" s="29">
        <v>-102.5</v>
      </c>
      <c r="X63" s="29">
        <v>100</v>
      </c>
      <c r="Y63" s="29">
        <v>260</v>
      </c>
      <c r="Z63" s="29">
        <v>172.5</v>
      </c>
      <c r="AA63" s="29">
        <v>182.5</v>
      </c>
      <c r="AB63" s="29">
        <v>-205</v>
      </c>
      <c r="AC63" s="29">
        <v>182.5</v>
      </c>
      <c r="AD63" s="30">
        <v>442.5</v>
      </c>
    </row>
    <row r="64" spans="1:30" x14ac:dyDescent="0.25">
      <c r="A64" s="28" t="s">
        <v>534</v>
      </c>
      <c r="B64" s="29" t="s">
        <v>48</v>
      </c>
      <c r="C64" s="29" t="s">
        <v>49</v>
      </c>
      <c r="D64" s="29" t="s">
        <v>50</v>
      </c>
      <c r="E64" s="29" t="s">
        <v>72</v>
      </c>
      <c r="F64" s="29" t="s">
        <v>699</v>
      </c>
      <c r="G64" s="29" t="s">
        <v>72</v>
      </c>
      <c r="H64" s="29" t="s">
        <v>539</v>
      </c>
      <c r="I64" s="29">
        <v>58</v>
      </c>
      <c r="J64" s="29">
        <v>59</v>
      </c>
      <c r="K64" s="29">
        <v>2</v>
      </c>
      <c r="L64" s="29"/>
      <c r="M64" s="29" t="s">
        <v>70</v>
      </c>
      <c r="N64" s="29"/>
      <c r="O64" s="29"/>
      <c r="P64" s="29">
        <v>142.5</v>
      </c>
      <c r="Q64" s="29">
        <v>150</v>
      </c>
      <c r="R64" s="29">
        <v>155</v>
      </c>
      <c r="S64" s="29">
        <v>155</v>
      </c>
      <c r="T64" s="29"/>
      <c r="U64" s="29">
        <v>82.5</v>
      </c>
      <c r="V64" s="29">
        <v>87.5</v>
      </c>
      <c r="W64" s="29">
        <v>-90</v>
      </c>
      <c r="X64" s="29">
        <v>87.5</v>
      </c>
      <c r="Y64" s="29">
        <v>242.5</v>
      </c>
      <c r="Z64" s="29">
        <v>170</v>
      </c>
      <c r="AA64" s="29">
        <v>180</v>
      </c>
      <c r="AB64" s="29">
        <v>185</v>
      </c>
      <c r="AC64" s="29">
        <v>185</v>
      </c>
      <c r="AD64" s="30">
        <v>427.5</v>
      </c>
    </row>
    <row r="65" spans="1:30" ht="15.75" thickBot="1" x14ac:dyDescent="0.3">
      <c r="A65" s="31" t="s">
        <v>534</v>
      </c>
      <c r="B65" s="32" t="s">
        <v>48</v>
      </c>
      <c r="C65" s="32" t="s">
        <v>49</v>
      </c>
      <c r="D65" s="32" t="s">
        <v>50</v>
      </c>
      <c r="E65" s="32" t="s">
        <v>55</v>
      </c>
      <c r="F65" s="32" t="s">
        <v>580</v>
      </c>
      <c r="G65" s="32" t="s">
        <v>55</v>
      </c>
      <c r="H65" s="32" t="s">
        <v>539</v>
      </c>
      <c r="I65" s="32">
        <v>58</v>
      </c>
      <c r="J65" s="32">
        <v>59</v>
      </c>
      <c r="K65" s="32">
        <v>1</v>
      </c>
      <c r="L65" s="32"/>
      <c r="M65" s="32" t="s">
        <v>70</v>
      </c>
      <c r="N65" s="32"/>
      <c r="O65" s="32"/>
      <c r="P65" s="32">
        <v>140</v>
      </c>
      <c r="Q65" s="32">
        <v>150</v>
      </c>
      <c r="R65" s="32">
        <v>-155</v>
      </c>
      <c r="S65" s="32">
        <v>150</v>
      </c>
      <c r="T65" s="32"/>
      <c r="U65" s="32">
        <v>80</v>
      </c>
      <c r="V65" s="32">
        <v>85</v>
      </c>
      <c r="W65" s="32">
        <v>-87.5</v>
      </c>
      <c r="X65" s="32">
        <v>85</v>
      </c>
      <c r="Y65" s="32">
        <v>235</v>
      </c>
      <c r="Z65" s="32">
        <v>160</v>
      </c>
      <c r="AA65" s="32">
        <v>170</v>
      </c>
      <c r="AB65" s="32">
        <v>-180</v>
      </c>
      <c r="AC65" s="32">
        <v>170</v>
      </c>
      <c r="AD65" s="48">
        <v>405</v>
      </c>
    </row>
    <row r="66" spans="1:30" x14ac:dyDescent="0.25">
      <c r="A66" s="25" t="s">
        <v>534</v>
      </c>
      <c r="B66" s="26" t="s">
        <v>48</v>
      </c>
      <c r="C66" s="26" t="s">
        <v>49</v>
      </c>
      <c r="D66" s="26" t="s">
        <v>50</v>
      </c>
      <c r="E66" s="26" t="s">
        <v>55</v>
      </c>
      <c r="F66" s="26" t="s">
        <v>579</v>
      </c>
      <c r="G66" s="26" t="s">
        <v>55</v>
      </c>
      <c r="H66" s="26" t="s">
        <v>539</v>
      </c>
      <c r="I66" s="26">
        <v>65.900000000000006</v>
      </c>
      <c r="J66" s="26">
        <v>66</v>
      </c>
      <c r="K66" s="26">
        <v>12</v>
      </c>
      <c r="L66" s="26"/>
      <c r="M66" s="26" t="s">
        <v>70</v>
      </c>
      <c r="N66" s="26"/>
      <c r="O66" s="26"/>
      <c r="P66" s="26">
        <v>197.5</v>
      </c>
      <c r="Q66" s="26">
        <v>-205</v>
      </c>
      <c r="R66" s="26">
        <v>205</v>
      </c>
      <c r="S66" s="26">
        <v>205</v>
      </c>
      <c r="T66" s="26"/>
      <c r="U66" s="26">
        <v>107.5</v>
      </c>
      <c r="V66" s="26">
        <v>115</v>
      </c>
      <c r="W66" s="26">
        <v>120</v>
      </c>
      <c r="X66" s="26">
        <v>120</v>
      </c>
      <c r="Y66" s="26">
        <v>325</v>
      </c>
      <c r="Z66" s="26">
        <v>240</v>
      </c>
      <c r="AA66" s="26">
        <v>-257</v>
      </c>
      <c r="AB66" s="26">
        <v>257</v>
      </c>
      <c r="AC66" s="26">
        <v>257</v>
      </c>
      <c r="AD66" s="27">
        <v>582</v>
      </c>
    </row>
    <row r="67" spans="1:30" x14ac:dyDescent="0.25">
      <c r="A67" s="28" t="s">
        <v>534</v>
      </c>
      <c r="B67" s="29" t="s">
        <v>48</v>
      </c>
      <c r="C67" s="29" t="s">
        <v>49</v>
      </c>
      <c r="D67" s="29" t="s">
        <v>50</v>
      </c>
      <c r="E67" s="29" t="s">
        <v>51</v>
      </c>
      <c r="F67" s="29" t="s">
        <v>640</v>
      </c>
      <c r="G67" s="29" t="s">
        <v>51</v>
      </c>
      <c r="H67" s="29" t="s">
        <v>539</v>
      </c>
      <c r="I67" s="29">
        <v>65.400000000000006</v>
      </c>
      <c r="J67" s="29">
        <v>66</v>
      </c>
      <c r="K67" s="29">
        <v>11</v>
      </c>
      <c r="L67" s="29"/>
      <c r="M67" s="29" t="s">
        <v>70</v>
      </c>
      <c r="N67" s="29"/>
      <c r="O67" s="29"/>
      <c r="P67" s="29">
        <v>-185</v>
      </c>
      <c r="Q67" s="29">
        <v>192.5</v>
      </c>
      <c r="R67" s="29">
        <v>200</v>
      </c>
      <c r="S67" s="29">
        <v>200</v>
      </c>
      <c r="T67" s="29"/>
      <c r="U67" s="29">
        <v>-102.5</v>
      </c>
      <c r="V67" s="29">
        <v>-102.5</v>
      </c>
      <c r="W67" s="29">
        <v>102.5</v>
      </c>
      <c r="X67" s="29">
        <v>102.5</v>
      </c>
      <c r="Y67" s="29">
        <v>302.5</v>
      </c>
      <c r="Z67" s="29">
        <v>235</v>
      </c>
      <c r="AA67" s="29">
        <v>245</v>
      </c>
      <c r="AB67" s="29">
        <v>-250</v>
      </c>
      <c r="AC67" s="29">
        <v>245</v>
      </c>
      <c r="AD67" s="30">
        <v>547.5</v>
      </c>
    </row>
    <row r="68" spans="1:30" x14ac:dyDescent="0.25">
      <c r="A68" s="28" t="s">
        <v>534</v>
      </c>
      <c r="B68" s="29" t="s">
        <v>48</v>
      </c>
      <c r="C68" s="29" t="s">
        <v>49</v>
      </c>
      <c r="D68" s="29" t="s">
        <v>50</v>
      </c>
      <c r="E68" s="29" t="s">
        <v>57</v>
      </c>
      <c r="F68" s="29" t="s">
        <v>676</v>
      </c>
      <c r="G68" s="29" t="s">
        <v>57</v>
      </c>
      <c r="H68" s="29" t="s">
        <v>539</v>
      </c>
      <c r="I68" s="29">
        <v>64.5</v>
      </c>
      <c r="J68" s="29">
        <v>66</v>
      </c>
      <c r="K68" s="29">
        <v>7</v>
      </c>
      <c r="L68" s="29"/>
      <c r="M68" s="29" t="s">
        <v>70</v>
      </c>
      <c r="N68" s="29"/>
      <c r="O68" s="29"/>
      <c r="P68" s="29">
        <v>172.5</v>
      </c>
      <c r="Q68" s="29">
        <v>-182.5</v>
      </c>
      <c r="R68" s="29">
        <v>-190</v>
      </c>
      <c r="S68" s="29">
        <v>172.5</v>
      </c>
      <c r="T68" s="29"/>
      <c r="U68" s="29">
        <v>115</v>
      </c>
      <c r="V68" s="29">
        <v>120</v>
      </c>
      <c r="W68" s="29">
        <v>122.5</v>
      </c>
      <c r="X68" s="29">
        <v>122.5</v>
      </c>
      <c r="Y68" s="29">
        <v>295</v>
      </c>
      <c r="Z68" s="29">
        <v>205</v>
      </c>
      <c r="AA68" s="29">
        <v>220</v>
      </c>
      <c r="AB68" s="29">
        <v>230</v>
      </c>
      <c r="AC68" s="29">
        <v>230</v>
      </c>
      <c r="AD68" s="30">
        <v>525</v>
      </c>
    </row>
    <row r="69" spans="1:30" x14ac:dyDescent="0.25">
      <c r="A69" s="28" t="s">
        <v>534</v>
      </c>
      <c r="B69" s="29" t="s">
        <v>48</v>
      </c>
      <c r="C69" s="29" t="s">
        <v>49</v>
      </c>
      <c r="D69" s="29" t="s">
        <v>50</v>
      </c>
      <c r="E69" s="29" t="s">
        <v>72</v>
      </c>
      <c r="F69" s="29" t="s">
        <v>677</v>
      </c>
      <c r="G69" s="29" t="s">
        <v>72</v>
      </c>
      <c r="H69" s="29" t="s">
        <v>539</v>
      </c>
      <c r="I69" s="29">
        <v>65.900000000000006</v>
      </c>
      <c r="J69" s="29">
        <v>66</v>
      </c>
      <c r="K69" s="29">
        <v>10</v>
      </c>
      <c r="L69" s="29"/>
      <c r="M69" s="29" t="s">
        <v>70</v>
      </c>
      <c r="N69" s="29"/>
      <c r="O69" s="29"/>
      <c r="P69" s="29">
        <v>185</v>
      </c>
      <c r="Q69" s="29">
        <v>197.5</v>
      </c>
      <c r="R69" s="29">
        <v>197.5</v>
      </c>
      <c r="S69" s="29">
        <v>197.5</v>
      </c>
      <c r="T69" s="29"/>
      <c r="U69" s="29">
        <v>-122.5</v>
      </c>
      <c r="V69" s="29">
        <v>122.5</v>
      </c>
      <c r="W69" s="29">
        <v>-130</v>
      </c>
      <c r="X69" s="29">
        <v>122.5</v>
      </c>
      <c r="Y69" s="29">
        <v>320</v>
      </c>
      <c r="Z69" s="29">
        <v>190</v>
      </c>
      <c r="AA69" s="29">
        <v>205</v>
      </c>
      <c r="AB69" s="29">
        <v>-210</v>
      </c>
      <c r="AC69" s="29">
        <v>205</v>
      </c>
      <c r="AD69" s="30">
        <v>525</v>
      </c>
    </row>
    <row r="70" spans="1:30" x14ac:dyDescent="0.25">
      <c r="A70" s="28" t="s">
        <v>534</v>
      </c>
      <c r="B70" s="29" t="s">
        <v>48</v>
      </c>
      <c r="C70" s="29" t="s">
        <v>49</v>
      </c>
      <c r="D70" s="29" t="s">
        <v>50</v>
      </c>
      <c r="E70" s="29" t="s">
        <v>72</v>
      </c>
      <c r="F70" s="29" t="s">
        <v>680</v>
      </c>
      <c r="G70" s="29" t="s">
        <v>72</v>
      </c>
      <c r="H70" s="29" t="s">
        <v>539</v>
      </c>
      <c r="I70" s="29">
        <v>65.7</v>
      </c>
      <c r="J70" s="29">
        <v>66</v>
      </c>
      <c r="K70" s="29">
        <v>6</v>
      </c>
      <c r="L70" s="29"/>
      <c r="M70" s="29" t="s">
        <v>70</v>
      </c>
      <c r="N70" s="29"/>
      <c r="O70" s="29"/>
      <c r="P70" s="29">
        <v>170</v>
      </c>
      <c r="Q70" s="29">
        <v>182.5</v>
      </c>
      <c r="R70" s="29">
        <v>-190</v>
      </c>
      <c r="S70" s="29">
        <v>182.5</v>
      </c>
      <c r="T70" s="29"/>
      <c r="U70" s="29">
        <v>117.5</v>
      </c>
      <c r="V70" s="29">
        <v>-127.5</v>
      </c>
      <c r="W70" s="29">
        <v>-133</v>
      </c>
      <c r="X70" s="29">
        <v>117.5</v>
      </c>
      <c r="Y70" s="29">
        <v>300</v>
      </c>
      <c r="Z70" s="29">
        <v>205</v>
      </c>
      <c r="AA70" s="29">
        <v>217.5</v>
      </c>
      <c r="AB70" s="29">
        <v>225</v>
      </c>
      <c r="AC70" s="29">
        <v>225</v>
      </c>
      <c r="AD70" s="30">
        <v>525</v>
      </c>
    </row>
    <row r="71" spans="1:30" x14ac:dyDescent="0.25">
      <c r="A71" s="28" t="s">
        <v>534</v>
      </c>
      <c r="B71" s="29" t="s">
        <v>48</v>
      </c>
      <c r="C71" s="29" t="s">
        <v>49</v>
      </c>
      <c r="D71" s="29" t="s">
        <v>50</v>
      </c>
      <c r="E71" s="29" t="s">
        <v>57</v>
      </c>
      <c r="F71" s="29" t="s">
        <v>638</v>
      </c>
      <c r="G71" s="29" t="s">
        <v>57</v>
      </c>
      <c r="H71" s="29" t="s">
        <v>539</v>
      </c>
      <c r="I71" s="29">
        <v>63.3</v>
      </c>
      <c r="J71" s="29">
        <v>66</v>
      </c>
      <c r="K71" s="29">
        <v>8</v>
      </c>
      <c r="L71" s="29"/>
      <c r="M71" s="29" t="s">
        <v>70</v>
      </c>
      <c r="N71" s="29"/>
      <c r="O71" s="29"/>
      <c r="P71" s="29">
        <v>-170</v>
      </c>
      <c r="Q71" s="29">
        <v>170</v>
      </c>
      <c r="R71" s="29">
        <v>-180</v>
      </c>
      <c r="S71" s="29">
        <v>170</v>
      </c>
      <c r="T71" s="29"/>
      <c r="U71" s="29">
        <v>100</v>
      </c>
      <c r="V71" s="29">
        <v>110</v>
      </c>
      <c r="W71" s="29">
        <v>-112.5</v>
      </c>
      <c r="X71" s="29">
        <v>110</v>
      </c>
      <c r="Y71" s="29">
        <v>280</v>
      </c>
      <c r="Z71" s="29">
        <v>190</v>
      </c>
      <c r="AA71" s="29">
        <v>200</v>
      </c>
      <c r="AB71" s="29">
        <v>212.5</v>
      </c>
      <c r="AC71" s="29">
        <v>212.5</v>
      </c>
      <c r="AD71" s="30">
        <v>492.5</v>
      </c>
    </row>
    <row r="72" spans="1:30" x14ac:dyDescent="0.25">
      <c r="A72" s="28" t="s">
        <v>534</v>
      </c>
      <c r="B72" s="29" t="s">
        <v>48</v>
      </c>
      <c r="C72" s="29" t="s">
        <v>49</v>
      </c>
      <c r="D72" s="29" t="s">
        <v>50</v>
      </c>
      <c r="E72" s="29" t="s">
        <v>59</v>
      </c>
      <c r="F72" s="29" t="s">
        <v>572</v>
      </c>
      <c r="G72" s="29" t="s">
        <v>59</v>
      </c>
      <c r="H72" s="29" t="s">
        <v>539</v>
      </c>
      <c r="I72" s="29">
        <v>63.2</v>
      </c>
      <c r="J72" s="29">
        <v>66</v>
      </c>
      <c r="K72" s="29">
        <v>9</v>
      </c>
      <c r="L72" s="29"/>
      <c r="M72" s="29" t="s">
        <v>70</v>
      </c>
      <c r="N72" s="29"/>
      <c r="O72" s="29"/>
      <c r="P72" s="29">
        <v>160</v>
      </c>
      <c r="Q72" s="29">
        <v>170</v>
      </c>
      <c r="R72" s="29">
        <v>-177.5</v>
      </c>
      <c r="S72" s="29">
        <v>170</v>
      </c>
      <c r="T72" s="29"/>
      <c r="U72" s="29">
        <v>95</v>
      </c>
      <c r="V72" s="29">
        <v>100</v>
      </c>
      <c r="W72" s="29">
        <v>105</v>
      </c>
      <c r="X72" s="29">
        <v>105</v>
      </c>
      <c r="Y72" s="29">
        <v>275</v>
      </c>
      <c r="Z72" s="29">
        <v>205</v>
      </c>
      <c r="AA72" s="29">
        <v>215</v>
      </c>
      <c r="AB72" s="29">
        <v>-225</v>
      </c>
      <c r="AC72" s="29">
        <v>215</v>
      </c>
      <c r="AD72" s="30">
        <v>490</v>
      </c>
    </row>
    <row r="73" spans="1:30" ht="15.75" thickBot="1" x14ac:dyDescent="0.3">
      <c r="A73" s="31" t="s">
        <v>534</v>
      </c>
      <c r="B73" s="32" t="s">
        <v>48</v>
      </c>
      <c r="C73" s="32" t="s">
        <v>49</v>
      </c>
      <c r="D73" s="32" t="s">
        <v>50</v>
      </c>
      <c r="E73" s="32" t="s">
        <v>57</v>
      </c>
      <c r="F73" s="32" t="s">
        <v>693</v>
      </c>
      <c r="G73" s="32" t="s">
        <v>57</v>
      </c>
      <c r="H73" s="32" t="s">
        <v>539</v>
      </c>
      <c r="I73" s="32">
        <v>63.3</v>
      </c>
      <c r="J73" s="32">
        <v>66</v>
      </c>
      <c r="K73" s="32">
        <v>5</v>
      </c>
      <c r="L73" s="32"/>
      <c r="M73" s="32" t="s">
        <v>70</v>
      </c>
      <c r="N73" s="32"/>
      <c r="O73" s="32"/>
      <c r="P73" s="32">
        <v>150</v>
      </c>
      <c r="Q73" s="32">
        <v>160</v>
      </c>
      <c r="R73" s="32">
        <v>167.5</v>
      </c>
      <c r="S73" s="32">
        <v>167.5</v>
      </c>
      <c r="T73" s="32"/>
      <c r="U73" s="32">
        <v>90</v>
      </c>
      <c r="V73" s="32">
        <v>95</v>
      </c>
      <c r="W73" s="32">
        <v>100</v>
      </c>
      <c r="X73" s="32">
        <v>100</v>
      </c>
      <c r="Y73" s="32">
        <v>267.5</v>
      </c>
      <c r="Z73" s="32">
        <v>180</v>
      </c>
      <c r="AA73" s="32">
        <v>190</v>
      </c>
      <c r="AB73" s="32">
        <v>195</v>
      </c>
      <c r="AC73" s="32">
        <v>195</v>
      </c>
      <c r="AD73" s="33">
        <v>462.5</v>
      </c>
    </row>
    <row r="74" spans="1:30" x14ac:dyDescent="0.25">
      <c r="A74" s="25" t="s">
        <v>534</v>
      </c>
      <c r="B74" s="26" t="s">
        <v>48</v>
      </c>
      <c r="C74" s="26" t="s">
        <v>49</v>
      </c>
      <c r="D74" s="26" t="s">
        <v>50</v>
      </c>
      <c r="E74" s="26" t="s">
        <v>72</v>
      </c>
      <c r="F74" s="26" t="s">
        <v>664</v>
      </c>
      <c r="G74" s="26" t="s">
        <v>72</v>
      </c>
      <c r="H74" s="26" t="s">
        <v>539</v>
      </c>
      <c r="I74" s="26">
        <v>74</v>
      </c>
      <c r="J74" s="26">
        <v>74</v>
      </c>
      <c r="K74" s="26">
        <v>34</v>
      </c>
      <c r="L74" s="26"/>
      <c r="M74" s="26" t="s">
        <v>70</v>
      </c>
      <c r="N74" s="26"/>
      <c r="O74" s="26"/>
      <c r="P74" s="26">
        <v>-225</v>
      </c>
      <c r="Q74" s="26">
        <v>-232.5</v>
      </c>
      <c r="R74" s="26">
        <v>232.5</v>
      </c>
      <c r="S74" s="26">
        <v>232.5</v>
      </c>
      <c r="T74" s="26"/>
      <c r="U74" s="26">
        <v>112.5</v>
      </c>
      <c r="V74" s="26">
        <v>120</v>
      </c>
      <c r="W74" s="26">
        <v>-125</v>
      </c>
      <c r="X74" s="26">
        <v>120</v>
      </c>
      <c r="Y74" s="26">
        <v>352.5</v>
      </c>
      <c r="Z74" s="26">
        <v>250</v>
      </c>
      <c r="AA74" s="26">
        <v>-257.5</v>
      </c>
      <c r="AB74" s="26">
        <v>257.5</v>
      </c>
      <c r="AC74" s="26">
        <v>257.5</v>
      </c>
      <c r="AD74" s="27">
        <v>610</v>
      </c>
    </row>
    <row r="75" spans="1:30" x14ac:dyDescent="0.25">
      <c r="A75" s="28" t="s">
        <v>534</v>
      </c>
      <c r="B75" s="29" t="s">
        <v>48</v>
      </c>
      <c r="C75" s="29" t="s">
        <v>49</v>
      </c>
      <c r="D75" s="29" t="s">
        <v>50</v>
      </c>
      <c r="E75" s="29" t="s">
        <v>51</v>
      </c>
      <c r="F75" s="29" t="s">
        <v>574</v>
      </c>
      <c r="G75" s="29" t="s">
        <v>51</v>
      </c>
      <c r="H75" s="29" t="s">
        <v>539</v>
      </c>
      <c r="I75" s="29">
        <v>73</v>
      </c>
      <c r="J75" s="29">
        <v>74</v>
      </c>
      <c r="K75" s="29">
        <v>36</v>
      </c>
      <c r="L75" s="29"/>
      <c r="M75" s="29" t="s">
        <v>70</v>
      </c>
      <c r="N75" s="29"/>
      <c r="O75" s="29"/>
      <c r="P75" s="29">
        <v>217.5</v>
      </c>
      <c r="Q75" s="29">
        <v>227.5</v>
      </c>
      <c r="R75" s="29">
        <v>238</v>
      </c>
      <c r="S75" s="29">
        <v>238</v>
      </c>
      <c r="T75" s="29"/>
      <c r="U75" s="29">
        <v>142.5</v>
      </c>
      <c r="V75" s="29">
        <v>-147.5</v>
      </c>
      <c r="W75" s="29">
        <v>-147.5</v>
      </c>
      <c r="X75" s="29">
        <v>142.5</v>
      </c>
      <c r="Y75" s="29">
        <v>380.5</v>
      </c>
      <c r="Z75" s="29">
        <v>210</v>
      </c>
      <c r="AA75" s="29">
        <v>227.5</v>
      </c>
      <c r="AB75" s="29">
        <v>-237.5</v>
      </c>
      <c r="AC75" s="29">
        <v>227.5</v>
      </c>
      <c r="AD75" s="30">
        <v>608</v>
      </c>
    </row>
    <row r="76" spans="1:30" x14ac:dyDescent="0.25">
      <c r="A76" s="28" t="s">
        <v>534</v>
      </c>
      <c r="B76" s="29" t="s">
        <v>48</v>
      </c>
      <c r="C76" s="29" t="s">
        <v>49</v>
      </c>
      <c r="D76" s="29" t="s">
        <v>50</v>
      </c>
      <c r="E76" s="29" t="s">
        <v>63</v>
      </c>
      <c r="F76" s="29" t="s">
        <v>701</v>
      </c>
      <c r="G76" s="29" t="s">
        <v>63</v>
      </c>
      <c r="H76" s="29" t="s">
        <v>539</v>
      </c>
      <c r="I76" s="29">
        <v>73</v>
      </c>
      <c r="J76" s="29">
        <v>74</v>
      </c>
      <c r="K76" s="29">
        <v>31</v>
      </c>
      <c r="L76" s="29"/>
      <c r="M76" s="29" t="s">
        <v>70</v>
      </c>
      <c r="N76" s="29"/>
      <c r="O76" s="29"/>
      <c r="P76" s="29">
        <v>205</v>
      </c>
      <c r="Q76" s="29">
        <v>215</v>
      </c>
      <c r="R76" s="29">
        <v>222.5</v>
      </c>
      <c r="S76" s="29">
        <v>222.5</v>
      </c>
      <c r="T76" s="29"/>
      <c r="U76" s="29">
        <v>-132.5</v>
      </c>
      <c r="V76" s="29">
        <v>140</v>
      </c>
      <c r="W76" s="29">
        <v>145</v>
      </c>
      <c r="X76" s="29">
        <v>145</v>
      </c>
      <c r="Y76" s="29">
        <v>367.5</v>
      </c>
      <c r="Z76" s="29">
        <v>220</v>
      </c>
      <c r="AA76" s="29">
        <v>235</v>
      </c>
      <c r="AB76" s="29">
        <v>-242.5</v>
      </c>
      <c r="AC76" s="29">
        <v>235</v>
      </c>
      <c r="AD76" s="30">
        <v>602.5</v>
      </c>
    </row>
    <row r="77" spans="1:30" x14ac:dyDescent="0.25">
      <c r="A77" s="28" t="s">
        <v>534</v>
      </c>
      <c r="B77" s="29" t="s">
        <v>48</v>
      </c>
      <c r="C77" s="29" t="s">
        <v>49</v>
      </c>
      <c r="D77" s="29" t="s">
        <v>50</v>
      </c>
      <c r="E77" s="29" t="s">
        <v>51</v>
      </c>
      <c r="F77" s="29" t="s">
        <v>653</v>
      </c>
      <c r="G77" s="29" t="s">
        <v>51</v>
      </c>
      <c r="H77" s="29" t="s">
        <v>539</v>
      </c>
      <c r="I77" s="29">
        <v>72.2</v>
      </c>
      <c r="J77" s="29">
        <v>74</v>
      </c>
      <c r="K77" s="29">
        <v>32</v>
      </c>
      <c r="L77" s="29"/>
      <c r="M77" s="29" t="s">
        <v>70</v>
      </c>
      <c r="N77" s="29"/>
      <c r="O77" s="29"/>
      <c r="P77" s="29">
        <v>220</v>
      </c>
      <c r="Q77" s="29">
        <v>230</v>
      </c>
      <c r="R77" s="29">
        <v>238.5</v>
      </c>
      <c r="S77" s="29">
        <v>238.5</v>
      </c>
      <c r="T77" s="29"/>
      <c r="U77" s="29">
        <v>-127.5</v>
      </c>
      <c r="V77" s="29">
        <v>132.5</v>
      </c>
      <c r="W77" s="29">
        <v>-137.5</v>
      </c>
      <c r="X77" s="29">
        <v>132.5</v>
      </c>
      <c r="Y77" s="29">
        <v>371</v>
      </c>
      <c r="Z77" s="29">
        <v>215</v>
      </c>
      <c r="AA77" s="29">
        <v>227.5</v>
      </c>
      <c r="AB77" s="29">
        <v>-237.5</v>
      </c>
      <c r="AC77" s="29">
        <v>227.5</v>
      </c>
      <c r="AD77" s="30">
        <v>598.5</v>
      </c>
    </row>
    <row r="78" spans="1:30" x14ac:dyDescent="0.25">
      <c r="A78" s="28" t="s">
        <v>534</v>
      </c>
      <c r="B78" s="29" t="s">
        <v>48</v>
      </c>
      <c r="C78" s="29" t="s">
        <v>49</v>
      </c>
      <c r="D78" s="29" t="s">
        <v>50</v>
      </c>
      <c r="E78" s="29" t="s">
        <v>51</v>
      </c>
      <c r="F78" s="29" t="s">
        <v>705</v>
      </c>
      <c r="G78" s="29" t="s">
        <v>51</v>
      </c>
      <c r="H78" s="29" t="s">
        <v>539</v>
      </c>
      <c r="I78" s="29">
        <v>72.7</v>
      </c>
      <c r="J78" s="29">
        <v>74</v>
      </c>
      <c r="K78" s="29">
        <v>30</v>
      </c>
      <c r="L78" s="29"/>
      <c r="M78" s="29" t="s">
        <v>70</v>
      </c>
      <c r="N78" s="29"/>
      <c r="O78" s="29"/>
      <c r="P78" s="29">
        <v>190</v>
      </c>
      <c r="Q78" s="29">
        <v>200</v>
      </c>
      <c r="R78" s="29">
        <v>207.5</v>
      </c>
      <c r="S78" s="29">
        <v>207.5</v>
      </c>
      <c r="T78" s="29"/>
      <c r="U78" s="29">
        <v>-107.5</v>
      </c>
      <c r="V78" s="29">
        <v>110</v>
      </c>
      <c r="W78" s="29">
        <v>117.5</v>
      </c>
      <c r="X78" s="29">
        <v>117.5</v>
      </c>
      <c r="Y78" s="29">
        <v>325</v>
      </c>
      <c r="Z78" s="29">
        <v>222.5</v>
      </c>
      <c r="AA78" s="29">
        <v>237.5</v>
      </c>
      <c r="AB78" s="29">
        <v>245</v>
      </c>
      <c r="AC78" s="29">
        <v>245</v>
      </c>
      <c r="AD78" s="30">
        <v>570</v>
      </c>
    </row>
    <row r="79" spans="1:30" x14ac:dyDescent="0.25">
      <c r="A79" s="28" t="s">
        <v>534</v>
      </c>
      <c r="B79" s="29" t="s">
        <v>48</v>
      </c>
      <c r="C79" s="29" t="s">
        <v>49</v>
      </c>
      <c r="D79" s="29" t="s">
        <v>50</v>
      </c>
      <c r="E79" s="29" t="s">
        <v>57</v>
      </c>
      <c r="F79" s="29" t="s">
        <v>610</v>
      </c>
      <c r="G79" s="29" t="s">
        <v>57</v>
      </c>
      <c r="H79" s="29" t="s">
        <v>539</v>
      </c>
      <c r="I79" s="29">
        <v>73.400000000000006</v>
      </c>
      <c r="J79" s="29">
        <v>74</v>
      </c>
      <c r="K79" s="29">
        <v>29</v>
      </c>
      <c r="L79" s="29"/>
      <c r="M79" s="29" t="s">
        <v>70</v>
      </c>
      <c r="N79" s="29"/>
      <c r="O79" s="29"/>
      <c r="P79" s="29">
        <v>197.5</v>
      </c>
      <c r="Q79" s="29">
        <v>-207.5</v>
      </c>
      <c r="R79" s="29">
        <v>-210</v>
      </c>
      <c r="S79" s="29">
        <v>197.5</v>
      </c>
      <c r="T79" s="29"/>
      <c r="U79" s="29">
        <v>110</v>
      </c>
      <c r="V79" s="29">
        <v>115</v>
      </c>
      <c r="W79" s="29">
        <v>117.5</v>
      </c>
      <c r="X79" s="29">
        <v>117.5</v>
      </c>
      <c r="Y79" s="29">
        <v>315</v>
      </c>
      <c r="Z79" s="29">
        <v>215</v>
      </c>
      <c r="AA79" s="29">
        <v>230</v>
      </c>
      <c r="AB79" s="29">
        <v>-240</v>
      </c>
      <c r="AC79" s="29">
        <v>230</v>
      </c>
      <c r="AD79" s="30">
        <v>545</v>
      </c>
    </row>
    <row r="80" spans="1:30" x14ac:dyDescent="0.25">
      <c r="A80" s="28" t="s">
        <v>534</v>
      </c>
      <c r="B80" s="29" t="s">
        <v>48</v>
      </c>
      <c r="C80" s="29" t="s">
        <v>49</v>
      </c>
      <c r="D80" s="29" t="s">
        <v>50</v>
      </c>
      <c r="E80" s="29" t="s">
        <v>57</v>
      </c>
      <c r="F80" s="29" t="s">
        <v>718</v>
      </c>
      <c r="G80" s="29" t="s">
        <v>57</v>
      </c>
      <c r="H80" s="29" t="s">
        <v>539</v>
      </c>
      <c r="I80" s="29">
        <v>73.599999999999994</v>
      </c>
      <c r="J80" s="29">
        <v>74</v>
      </c>
      <c r="K80" s="29">
        <v>28</v>
      </c>
      <c r="L80" s="29"/>
      <c r="M80" s="29" t="s">
        <v>70</v>
      </c>
      <c r="N80" s="29"/>
      <c r="O80" s="29"/>
      <c r="P80" s="29">
        <v>180</v>
      </c>
      <c r="Q80" s="29">
        <v>-192.5</v>
      </c>
      <c r="R80" s="29">
        <v>192.5</v>
      </c>
      <c r="S80" s="29">
        <v>192.5</v>
      </c>
      <c r="T80" s="29"/>
      <c r="U80" s="29">
        <v>115</v>
      </c>
      <c r="V80" s="29">
        <v>-122.5</v>
      </c>
      <c r="W80" s="29">
        <v>122.5</v>
      </c>
      <c r="X80" s="29">
        <v>122.5</v>
      </c>
      <c r="Y80" s="29">
        <v>315</v>
      </c>
      <c r="Z80" s="29">
        <v>217.5</v>
      </c>
      <c r="AA80" s="29">
        <v>230</v>
      </c>
      <c r="AB80" s="29">
        <v>-242.5</v>
      </c>
      <c r="AC80" s="29">
        <v>230</v>
      </c>
      <c r="AD80" s="30">
        <v>545</v>
      </c>
    </row>
    <row r="81" spans="1:30" x14ac:dyDescent="0.25">
      <c r="A81" s="28" t="s">
        <v>534</v>
      </c>
      <c r="B81" s="29" t="s">
        <v>48</v>
      </c>
      <c r="C81" s="29" t="s">
        <v>49</v>
      </c>
      <c r="D81" s="29" t="s">
        <v>50</v>
      </c>
      <c r="E81" s="29" t="s">
        <v>89</v>
      </c>
      <c r="F81" s="29" t="s">
        <v>548</v>
      </c>
      <c r="G81" s="29" t="s">
        <v>204</v>
      </c>
      <c r="H81" s="29" t="s">
        <v>539</v>
      </c>
      <c r="I81" s="29">
        <v>72.7</v>
      </c>
      <c r="J81" s="29">
        <v>74</v>
      </c>
      <c r="K81" s="29">
        <v>27</v>
      </c>
      <c r="L81" s="29"/>
      <c r="M81" s="29" t="s">
        <v>70</v>
      </c>
      <c r="N81" s="29"/>
      <c r="O81" s="29"/>
      <c r="P81" s="29">
        <v>172.5</v>
      </c>
      <c r="Q81" s="29">
        <v>185</v>
      </c>
      <c r="R81" s="29">
        <v>-190</v>
      </c>
      <c r="S81" s="29">
        <v>185</v>
      </c>
      <c r="T81" s="29"/>
      <c r="U81" s="29">
        <v>112.5</v>
      </c>
      <c r="V81" s="29">
        <v>117.5</v>
      </c>
      <c r="W81" s="29">
        <v>122.5</v>
      </c>
      <c r="X81" s="29">
        <v>122.5</v>
      </c>
      <c r="Y81" s="29">
        <v>307.5</v>
      </c>
      <c r="Z81" s="29">
        <v>220</v>
      </c>
      <c r="AA81" s="29">
        <v>232.5</v>
      </c>
      <c r="AB81" s="29">
        <v>-240</v>
      </c>
      <c r="AC81" s="29">
        <v>232.5</v>
      </c>
      <c r="AD81" s="30">
        <v>540</v>
      </c>
    </row>
    <row r="82" spans="1:30" x14ac:dyDescent="0.25">
      <c r="A82" s="28" t="s">
        <v>534</v>
      </c>
      <c r="B82" s="29" t="s">
        <v>48</v>
      </c>
      <c r="C82" s="29" t="s">
        <v>49</v>
      </c>
      <c r="D82" s="29" t="s">
        <v>50</v>
      </c>
      <c r="E82" s="29" t="s">
        <v>72</v>
      </c>
      <c r="F82" s="29" t="s">
        <v>668</v>
      </c>
      <c r="G82" s="29" t="s">
        <v>72</v>
      </c>
      <c r="H82" s="29" t="s">
        <v>539</v>
      </c>
      <c r="I82" s="29">
        <v>72.900000000000006</v>
      </c>
      <c r="J82" s="29">
        <v>74</v>
      </c>
      <c r="K82" s="29">
        <v>16</v>
      </c>
      <c r="L82" s="29"/>
      <c r="M82" s="29" t="s">
        <v>70</v>
      </c>
      <c r="N82" s="29"/>
      <c r="O82" s="29"/>
      <c r="P82" s="29">
        <v>185</v>
      </c>
      <c r="Q82" s="29">
        <v>195</v>
      </c>
      <c r="R82" s="29">
        <v>200</v>
      </c>
      <c r="S82" s="29">
        <v>200</v>
      </c>
      <c r="T82" s="29"/>
      <c r="U82" s="29">
        <v>90</v>
      </c>
      <c r="V82" s="29">
        <v>95</v>
      </c>
      <c r="W82" s="29">
        <v>100</v>
      </c>
      <c r="X82" s="29">
        <v>100</v>
      </c>
      <c r="Y82" s="29">
        <v>300</v>
      </c>
      <c r="Z82" s="29">
        <v>222.5</v>
      </c>
      <c r="AA82" s="29">
        <v>235</v>
      </c>
      <c r="AB82" s="29">
        <v>240</v>
      </c>
      <c r="AC82" s="29">
        <v>240</v>
      </c>
      <c r="AD82" s="30">
        <v>540</v>
      </c>
    </row>
    <row r="83" spans="1:30" x14ac:dyDescent="0.25">
      <c r="A83" s="28" t="s">
        <v>534</v>
      </c>
      <c r="B83" s="29" t="s">
        <v>48</v>
      </c>
      <c r="C83" s="29" t="s">
        <v>49</v>
      </c>
      <c r="D83" s="29" t="s">
        <v>50</v>
      </c>
      <c r="E83" s="29" t="s">
        <v>57</v>
      </c>
      <c r="F83" s="29" t="s">
        <v>716</v>
      </c>
      <c r="G83" s="29" t="s">
        <v>57</v>
      </c>
      <c r="H83" s="29" t="s">
        <v>539</v>
      </c>
      <c r="I83" s="29">
        <v>73.5</v>
      </c>
      <c r="J83" s="29">
        <v>74</v>
      </c>
      <c r="K83" s="29">
        <v>26</v>
      </c>
      <c r="L83" s="29"/>
      <c r="M83" s="29" t="s">
        <v>70</v>
      </c>
      <c r="N83" s="29"/>
      <c r="O83" s="29"/>
      <c r="P83" s="29">
        <v>175</v>
      </c>
      <c r="Q83" s="29">
        <v>-185</v>
      </c>
      <c r="R83" s="29">
        <v>185</v>
      </c>
      <c r="S83" s="29">
        <v>185</v>
      </c>
      <c r="T83" s="29"/>
      <c r="U83" s="29">
        <v>125</v>
      </c>
      <c r="V83" s="29">
        <v>130</v>
      </c>
      <c r="W83" s="29">
        <v>135</v>
      </c>
      <c r="X83" s="29">
        <v>135</v>
      </c>
      <c r="Y83" s="29">
        <v>320</v>
      </c>
      <c r="Z83" s="29">
        <v>210</v>
      </c>
      <c r="AA83" s="29">
        <v>220</v>
      </c>
      <c r="AB83" s="29">
        <v>-225</v>
      </c>
      <c r="AC83" s="29">
        <v>220</v>
      </c>
      <c r="AD83" s="30">
        <v>540</v>
      </c>
    </row>
    <row r="84" spans="1:30" x14ac:dyDescent="0.25">
      <c r="A84" s="28" t="s">
        <v>534</v>
      </c>
      <c r="B84" s="29" t="s">
        <v>48</v>
      </c>
      <c r="C84" s="29" t="s">
        <v>49</v>
      </c>
      <c r="D84" s="29" t="s">
        <v>50</v>
      </c>
      <c r="E84" s="29" t="s">
        <v>72</v>
      </c>
      <c r="F84" s="29" t="s">
        <v>600</v>
      </c>
      <c r="G84" s="29" t="s">
        <v>72</v>
      </c>
      <c r="H84" s="29" t="s">
        <v>539</v>
      </c>
      <c r="I84" s="29">
        <v>72.5</v>
      </c>
      <c r="J84" s="29">
        <v>74</v>
      </c>
      <c r="K84" s="29">
        <v>20</v>
      </c>
      <c r="L84" s="29"/>
      <c r="M84" s="29" t="s">
        <v>70</v>
      </c>
      <c r="N84" s="29"/>
      <c r="O84" s="29"/>
      <c r="P84" s="29">
        <v>155</v>
      </c>
      <c r="Q84" s="29">
        <v>162.5</v>
      </c>
      <c r="R84" s="29">
        <v>170</v>
      </c>
      <c r="S84" s="29">
        <v>170</v>
      </c>
      <c r="T84" s="29"/>
      <c r="U84" s="29">
        <v>105</v>
      </c>
      <c r="V84" s="29">
        <v>112.5</v>
      </c>
      <c r="W84" s="29">
        <v>-115</v>
      </c>
      <c r="X84" s="29">
        <v>112.5</v>
      </c>
      <c r="Y84" s="29">
        <v>282.5</v>
      </c>
      <c r="Z84" s="29">
        <v>225</v>
      </c>
      <c r="AA84" s="29">
        <v>240</v>
      </c>
      <c r="AB84" s="29">
        <v>250</v>
      </c>
      <c r="AC84" s="29">
        <v>250</v>
      </c>
      <c r="AD84" s="30">
        <v>532.5</v>
      </c>
    </row>
    <row r="85" spans="1:30" x14ac:dyDescent="0.25">
      <c r="A85" s="28" t="s">
        <v>534</v>
      </c>
      <c r="B85" s="29" t="s">
        <v>48</v>
      </c>
      <c r="C85" s="29" t="s">
        <v>49</v>
      </c>
      <c r="D85" s="29" t="s">
        <v>50</v>
      </c>
      <c r="E85" s="29" t="s">
        <v>124</v>
      </c>
      <c r="F85" s="29" t="s">
        <v>570</v>
      </c>
      <c r="G85" s="29" t="s">
        <v>124</v>
      </c>
      <c r="H85" s="29" t="s">
        <v>539</v>
      </c>
      <c r="I85" s="29">
        <v>73.7</v>
      </c>
      <c r="J85" s="29">
        <v>74</v>
      </c>
      <c r="K85" s="29">
        <v>21</v>
      </c>
      <c r="L85" s="29"/>
      <c r="M85" s="29" t="s">
        <v>70</v>
      </c>
      <c r="N85" s="29"/>
      <c r="O85" s="29"/>
      <c r="P85" s="29">
        <v>180</v>
      </c>
      <c r="Q85" s="29">
        <v>192.5</v>
      </c>
      <c r="R85" s="29">
        <v>-200</v>
      </c>
      <c r="S85" s="29">
        <v>192.5</v>
      </c>
      <c r="T85" s="29"/>
      <c r="U85" s="29">
        <v>-135</v>
      </c>
      <c r="V85" s="29">
        <v>135</v>
      </c>
      <c r="W85" s="29">
        <v>137.5</v>
      </c>
      <c r="X85" s="29">
        <v>137.5</v>
      </c>
      <c r="Y85" s="29">
        <v>330</v>
      </c>
      <c r="Z85" s="29">
        <v>175</v>
      </c>
      <c r="AA85" s="29">
        <v>187.5</v>
      </c>
      <c r="AB85" s="29">
        <v>200</v>
      </c>
      <c r="AC85" s="29">
        <v>200</v>
      </c>
      <c r="AD85" s="30">
        <v>530</v>
      </c>
    </row>
    <row r="86" spans="1:30" x14ac:dyDescent="0.25">
      <c r="A86" s="28" t="s">
        <v>534</v>
      </c>
      <c r="B86" s="29" t="s">
        <v>48</v>
      </c>
      <c r="C86" s="29" t="s">
        <v>49</v>
      </c>
      <c r="D86" s="29" t="s">
        <v>50</v>
      </c>
      <c r="E86" s="29" t="s">
        <v>94</v>
      </c>
      <c r="F86" s="29" t="s">
        <v>657</v>
      </c>
      <c r="G86" s="29" t="s">
        <v>94</v>
      </c>
      <c r="H86" s="29" t="s">
        <v>539</v>
      </c>
      <c r="I86" s="29">
        <v>72.900000000000006</v>
      </c>
      <c r="J86" s="29">
        <v>74</v>
      </c>
      <c r="K86" s="29">
        <v>35</v>
      </c>
      <c r="L86" s="29"/>
      <c r="M86" s="29" t="s">
        <v>70</v>
      </c>
      <c r="N86" s="29"/>
      <c r="O86" s="29"/>
      <c r="P86" s="29">
        <v>167.5</v>
      </c>
      <c r="Q86" s="29">
        <v>177.5</v>
      </c>
      <c r="R86" s="29">
        <v>185</v>
      </c>
      <c r="S86" s="29">
        <v>185</v>
      </c>
      <c r="T86" s="29"/>
      <c r="U86" s="29">
        <v>127.5</v>
      </c>
      <c r="V86" s="29">
        <v>132.5</v>
      </c>
      <c r="W86" s="29">
        <v>-137.5</v>
      </c>
      <c r="X86" s="29">
        <v>132.5</v>
      </c>
      <c r="Y86" s="29">
        <v>317.5</v>
      </c>
      <c r="Z86" s="29">
        <v>195</v>
      </c>
      <c r="AA86" s="29">
        <v>207.5</v>
      </c>
      <c r="AB86" s="29">
        <v>212.5</v>
      </c>
      <c r="AC86" s="29">
        <v>212.5</v>
      </c>
      <c r="AD86" s="30">
        <v>530</v>
      </c>
    </row>
    <row r="87" spans="1:30" x14ac:dyDescent="0.25">
      <c r="A87" s="28" t="s">
        <v>534</v>
      </c>
      <c r="B87" s="29" t="s">
        <v>48</v>
      </c>
      <c r="C87" s="29" t="s">
        <v>49</v>
      </c>
      <c r="D87" s="29" t="s">
        <v>50</v>
      </c>
      <c r="E87" s="29" t="s">
        <v>94</v>
      </c>
      <c r="F87" s="29" t="s">
        <v>659</v>
      </c>
      <c r="G87" s="29" t="s">
        <v>94</v>
      </c>
      <c r="H87" s="29" t="s">
        <v>539</v>
      </c>
      <c r="I87" s="29">
        <v>72.2</v>
      </c>
      <c r="J87" s="29">
        <v>74</v>
      </c>
      <c r="K87" s="29">
        <v>23</v>
      </c>
      <c r="L87" s="29"/>
      <c r="M87" s="29" t="s">
        <v>70</v>
      </c>
      <c r="N87" s="29"/>
      <c r="O87" s="29"/>
      <c r="P87" s="29">
        <v>170</v>
      </c>
      <c r="Q87" s="29">
        <v>-180</v>
      </c>
      <c r="R87" s="29">
        <v>187.5</v>
      </c>
      <c r="S87" s="29">
        <v>187.5</v>
      </c>
      <c r="T87" s="29"/>
      <c r="U87" s="29">
        <v>115</v>
      </c>
      <c r="V87" s="29">
        <v>120</v>
      </c>
      <c r="W87" s="29">
        <v>-122.5</v>
      </c>
      <c r="X87" s="29">
        <v>120</v>
      </c>
      <c r="Y87" s="29">
        <v>307.5</v>
      </c>
      <c r="Z87" s="29">
        <v>200</v>
      </c>
      <c r="AA87" s="29">
        <v>212.5</v>
      </c>
      <c r="AB87" s="29">
        <v>-220</v>
      </c>
      <c r="AC87" s="29">
        <v>212.5</v>
      </c>
      <c r="AD87" s="30">
        <v>520</v>
      </c>
    </row>
    <row r="88" spans="1:30" x14ac:dyDescent="0.25">
      <c r="A88" s="28" t="s">
        <v>534</v>
      </c>
      <c r="B88" s="29" t="s">
        <v>48</v>
      </c>
      <c r="C88" s="29" t="s">
        <v>49</v>
      </c>
      <c r="D88" s="29" t="s">
        <v>50</v>
      </c>
      <c r="E88" s="29" t="s">
        <v>57</v>
      </c>
      <c r="F88" s="29" t="s">
        <v>654</v>
      </c>
      <c r="G88" s="29" t="s">
        <v>57</v>
      </c>
      <c r="H88" s="29" t="s">
        <v>539</v>
      </c>
      <c r="I88" s="29">
        <v>73.400000000000006</v>
      </c>
      <c r="J88" s="29">
        <v>74</v>
      </c>
      <c r="K88" s="29">
        <v>24</v>
      </c>
      <c r="L88" s="29"/>
      <c r="M88" s="29" t="s">
        <v>70</v>
      </c>
      <c r="N88" s="29"/>
      <c r="O88" s="29"/>
      <c r="P88" s="29">
        <v>180</v>
      </c>
      <c r="Q88" s="29">
        <v>187.5</v>
      </c>
      <c r="R88" s="29">
        <v>-192.5</v>
      </c>
      <c r="S88" s="29">
        <v>187.5</v>
      </c>
      <c r="T88" s="29"/>
      <c r="U88" s="29">
        <v>100</v>
      </c>
      <c r="V88" s="29">
        <v>107.5</v>
      </c>
      <c r="W88" s="29">
        <v>-110</v>
      </c>
      <c r="X88" s="29">
        <v>107.5</v>
      </c>
      <c r="Y88" s="29">
        <v>295</v>
      </c>
      <c r="Z88" s="29">
        <v>200</v>
      </c>
      <c r="AA88" s="29">
        <v>215</v>
      </c>
      <c r="AB88" s="29">
        <v>-225</v>
      </c>
      <c r="AC88" s="29">
        <v>215</v>
      </c>
      <c r="AD88" s="30">
        <v>510</v>
      </c>
    </row>
    <row r="89" spans="1:30" x14ac:dyDescent="0.25">
      <c r="A89" s="28" t="s">
        <v>534</v>
      </c>
      <c r="B89" s="29" t="s">
        <v>48</v>
      </c>
      <c r="C89" s="29" t="s">
        <v>49</v>
      </c>
      <c r="D89" s="29" t="s">
        <v>50</v>
      </c>
      <c r="E89" s="29" t="s">
        <v>51</v>
      </c>
      <c r="F89" s="29" t="s">
        <v>671</v>
      </c>
      <c r="G89" s="29" t="s">
        <v>51</v>
      </c>
      <c r="H89" s="29" t="s">
        <v>539</v>
      </c>
      <c r="I89" s="29">
        <v>73.099999999999994</v>
      </c>
      <c r="J89" s="29">
        <v>74</v>
      </c>
      <c r="K89" s="29">
        <v>25</v>
      </c>
      <c r="L89" s="29"/>
      <c r="M89" s="29" t="s">
        <v>70</v>
      </c>
      <c r="N89" s="29"/>
      <c r="O89" s="29"/>
      <c r="P89" s="29">
        <v>160</v>
      </c>
      <c r="Q89" s="29">
        <v>167.5</v>
      </c>
      <c r="R89" s="29">
        <v>-172.5</v>
      </c>
      <c r="S89" s="29">
        <v>167.5</v>
      </c>
      <c r="T89" s="29"/>
      <c r="U89" s="29">
        <v>110</v>
      </c>
      <c r="V89" s="29">
        <v>115</v>
      </c>
      <c r="W89" s="29">
        <v>-117.5</v>
      </c>
      <c r="X89" s="29">
        <v>115</v>
      </c>
      <c r="Y89" s="29">
        <v>282.5</v>
      </c>
      <c r="Z89" s="29">
        <v>220</v>
      </c>
      <c r="AA89" s="29">
        <v>-235</v>
      </c>
      <c r="AB89" s="29">
        <v>-235</v>
      </c>
      <c r="AC89" s="29">
        <v>220</v>
      </c>
      <c r="AD89" s="30">
        <v>502.5</v>
      </c>
    </row>
    <row r="90" spans="1:30" x14ac:dyDescent="0.25">
      <c r="A90" s="28" t="s">
        <v>534</v>
      </c>
      <c r="B90" s="29" t="s">
        <v>48</v>
      </c>
      <c r="C90" s="29" t="s">
        <v>49</v>
      </c>
      <c r="D90" s="29" t="s">
        <v>50</v>
      </c>
      <c r="E90" s="29" t="s">
        <v>57</v>
      </c>
      <c r="F90" s="29" t="s">
        <v>605</v>
      </c>
      <c r="G90" s="29" t="s">
        <v>57</v>
      </c>
      <c r="H90" s="29" t="s">
        <v>539</v>
      </c>
      <c r="I90" s="29">
        <v>72.7</v>
      </c>
      <c r="J90" s="29">
        <v>74</v>
      </c>
      <c r="K90" s="29">
        <v>22</v>
      </c>
      <c r="L90" s="29"/>
      <c r="M90" s="29" t="s">
        <v>70</v>
      </c>
      <c r="N90" s="29"/>
      <c r="O90" s="29"/>
      <c r="P90" s="29">
        <v>185</v>
      </c>
      <c r="Q90" s="29">
        <v>-192.5</v>
      </c>
      <c r="R90" s="29">
        <v>-192.5</v>
      </c>
      <c r="S90" s="29">
        <v>185</v>
      </c>
      <c r="T90" s="29"/>
      <c r="U90" s="29">
        <v>90</v>
      </c>
      <c r="V90" s="29">
        <v>95</v>
      </c>
      <c r="W90" s="29">
        <v>-100</v>
      </c>
      <c r="X90" s="29">
        <v>95</v>
      </c>
      <c r="Y90" s="29">
        <v>280</v>
      </c>
      <c r="Z90" s="29">
        <v>205</v>
      </c>
      <c r="AA90" s="29">
        <v>212.5</v>
      </c>
      <c r="AB90" s="29">
        <v>217.5</v>
      </c>
      <c r="AC90" s="29">
        <v>217.5</v>
      </c>
      <c r="AD90" s="35">
        <v>497.5</v>
      </c>
    </row>
    <row r="91" spans="1:30" x14ac:dyDescent="0.25">
      <c r="A91" s="28" t="s">
        <v>534</v>
      </c>
      <c r="B91" s="29" t="s">
        <v>48</v>
      </c>
      <c r="C91" s="29" t="s">
        <v>49</v>
      </c>
      <c r="D91" s="29" t="s">
        <v>50</v>
      </c>
      <c r="E91" s="29" t="s">
        <v>94</v>
      </c>
      <c r="F91" s="29" t="s">
        <v>625</v>
      </c>
      <c r="G91" s="29" t="s">
        <v>94</v>
      </c>
      <c r="H91" s="29" t="s">
        <v>539</v>
      </c>
      <c r="I91" s="29">
        <v>71.900000000000006</v>
      </c>
      <c r="J91" s="29">
        <v>74</v>
      </c>
      <c r="K91" s="29">
        <v>17</v>
      </c>
      <c r="L91" s="29"/>
      <c r="M91" s="29" t="s">
        <v>70</v>
      </c>
      <c r="N91" s="29"/>
      <c r="O91" s="29"/>
      <c r="P91" s="29">
        <v>175</v>
      </c>
      <c r="Q91" s="29">
        <v>180</v>
      </c>
      <c r="R91" s="29">
        <v>185</v>
      </c>
      <c r="S91" s="29">
        <v>185</v>
      </c>
      <c r="T91" s="29"/>
      <c r="U91" s="29">
        <v>107.5</v>
      </c>
      <c r="V91" s="29">
        <v>112.5</v>
      </c>
      <c r="W91" s="29">
        <v>-117.5</v>
      </c>
      <c r="X91" s="29">
        <v>112.5</v>
      </c>
      <c r="Y91" s="29">
        <v>297.5</v>
      </c>
      <c r="Z91" s="29">
        <v>190</v>
      </c>
      <c r="AA91" s="29">
        <v>200</v>
      </c>
      <c r="AB91" s="29">
        <v>-205</v>
      </c>
      <c r="AC91" s="29">
        <v>200</v>
      </c>
      <c r="AD91" s="35">
        <v>497.5</v>
      </c>
    </row>
    <row r="92" spans="1:30" x14ac:dyDescent="0.25">
      <c r="A92" s="28" t="s">
        <v>534</v>
      </c>
      <c r="B92" s="29" t="s">
        <v>48</v>
      </c>
      <c r="C92" s="29" t="s">
        <v>49</v>
      </c>
      <c r="D92" s="29" t="s">
        <v>50</v>
      </c>
      <c r="E92" s="29" t="s">
        <v>72</v>
      </c>
      <c r="F92" s="29" t="s">
        <v>598</v>
      </c>
      <c r="G92" s="29" t="s">
        <v>72</v>
      </c>
      <c r="H92" s="29" t="s">
        <v>539</v>
      </c>
      <c r="I92" s="29">
        <v>72.3</v>
      </c>
      <c r="J92" s="29">
        <v>74</v>
      </c>
      <c r="K92" s="29">
        <v>14</v>
      </c>
      <c r="L92" s="29"/>
      <c r="M92" s="29" t="s">
        <v>70</v>
      </c>
      <c r="N92" s="29"/>
      <c r="O92" s="29"/>
      <c r="P92" s="29">
        <v>177.5</v>
      </c>
      <c r="Q92" s="29">
        <v>185</v>
      </c>
      <c r="R92" s="29">
        <v>190</v>
      </c>
      <c r="S92" s="29">
        <v>190</v>
      </c>
      <c r="T92" s="29"/>
      <c r="U92" s="29">
        <v>97.5</v>
      </c>
      <c r="V92" s="29">
        <v>102.5</v>
      </c>
      <c r="W92" s="29">
        <v>105</v>
      </c>
      <c r="X92" s="29">
        <v>105</v>
      </c>
      <c r="Y92" s="29">
        <v>295</v>
      </c>
      <c r="Z92" s="29">
        <v>180</v>
      </c>
      <c r="AA92" s="29">
        <v>190</v>
      </c>
      <c r="AB92" s="29">
        <v>200</v>
      </c>
      <c r="AC92" s="29">
        <v>200</v>
      </c>
      <c r="AD92" s="35">
        <v>495</v>
      </c>
    </row>
    <row r="93" spans="1:30" x14ac:dyDescent="0.25">
      <c r="A93" s="28" t="s">
        <v>534</v>
      </c>
      <c r="B93" s="29" t="s">
        <v>48</v>
      </c>
      <c r="C93" s="29" t="s">
        <v>49</v>
      </c>
      <c r="D93" s="29" t="s">
        <v>50</v>
      </c>
      <c r="E93" s="29" t="s">
        <v>94</v>
      </c>
      <c r="F93" s="29" t="s">
        <v>700</v>
      </c>
      <c r="G93" s="29" t="s">
        <v>94</v>
      </c>
      <c r="H93" s="29" t="s">
        <v>539</v>
      </c>
      <c r="I93" s="29">
        <v>68.099999999999994</v>
      </c>
      <c r="J93" s="29">
        <v>74</v>
      </c>
      <c r="K93" s="29">
        <v>18</v>
      </c>
      <c r="L93" s="29"/>
      <c r="M93" s="29" t="s">
        <v>70</v>
      </c>
      <c r="N93" s="29"/>
      <c r="O93" s="29"/>
      <c r="P93" s="29">
        <v>162.5</v>
      </c>
      <c r="Q93" s="29">
        <v>170</v>
      </c>
      <c r="R93" s="29">
        <v>-172.5</v>
      </c>
      <c r="S93" s="29">
        <v>170</v>
      </c>
      <c r="T93" s="29"/>
      <c r="U93" s="29">
        <v>92.5</v>
      </c>
      <c r="V93" s="29">
        <v>95</v>
      </c>
      <c r="W93" s="29">
        <v>100</v>
      </c>
      <c r="X93" s="29">
        <v>100</v>
      </c>
      <c r="Y93" s="29">
        <v>270</v>
      </c>
      <c r="Z93" s="29">
        <v>210</v>
      </c>
      <c r="AA93" s="29">
        <v>217.5</v>
      </c>
      <c r="AB93" s="29">
        <v>-220</v>
      </c>
      <c r="AC93" s="29">
        <v>217.5</v>
      </c>
      <c r="AD93" s="35">
        <v>487.5</v>
      </c>
    </row>
    <row r="94" spans="1:30" x14ac:dyDescent="0.25">
      <c r="A94" s="28" t="s">
        <v>534</v>
      </c>
      <c r="B94" s="29" t="s">
        <v>48</v>
      </c>
      <c r="C94" s="29" t="s">
        <v>49</v>
      </c>
      <c r="D94" s="29" t="s">
        <v>50</v>
      </c>
      <c r="E94" s="29" t="s">
        <v>63</v>
      </c>
      <c r="F94" s="29" t="s">
        <v>669</v>
      </c>
      <c r="G94" s="29" t="s">
        <v>63</v>
      </c>
      <c r="H94" s="29" t="s">
        <v>539</v>
      </c>
      <c r="I94" s="29">
        <v>71.900000000000006</v>
      </c>
      <c r="J94" s="29">
        <v>74</v>
      </c>
      <c r="K94" s="29">
        <v>15</v>
      </c>
      <c r="L94" s="29"/>
      <c r="M94" s="29" t="s">
        <v>70</v>
      </c>
      <c r="N94" s="29"/>
      <c r="O94" s="29"/>
      <c r="P94" s="29">
        <v>170</v>
      </c>
      <c r="Q94" s="29">
        <v>177.5</v>
      </c>
      <c r="R94" s="29">
        <v>180</v>
      </c>
      <c r="S94" s="29">
        <v>180</v>
      </c>
      <c r="T94" s="29"/>
      <c r="U94" s="29">
        <v>90</v>
      </c>
      <c r="V94" s="29">
        <v>95</v>
      </c>
      <c r="W94" s="29">
        <v>-100</v>
      </c>
      <c r="X94" s="29">
        <v>95</v>
      </c>
      <c r="Y94" s="29">
        <v>275</v>
      </c>
      <c r="Z94" s="29">
        <v>180</v>
      </c>
      <c r="AA94" s="29">
        <v>192.5</v>
      </c>
      <c r="AB94" s="29">
        <v>200</v>
      </c>
      <c r="AC94" s="29">
        <v>200</v>
      </c>
      <c r="AD94" s="35">
        <v>475</v>
      </c>
    </row>
    <row r="95" spans="1:30" x14ac:dyDescent="0.25">
      <c r="A95" s="28" t="s">
        <v>534</v>
      </c>
      <c r="B95" s="29" t="s">
        <v>48</v>
      </c>
      <c r="C95" s="29" t="s">
        <v>49</v>
      </c>
      <c r="D95" s="29" t="s">
        <v>50</v>
      </c>
      <c r="E95" s="29" t="s">
        <v>51</v>
      </c>
      <c r="F95" s="29" t="s">
        <v>670</v>
      </c>
      <c r="G95" s="29" t="s">
        <v>51</v>
      </c>
      <c r="H95" s="29" t="s">
        <v>539</v>
      </c>
      <c r="I95" s="29">
        <v>73.099999999999994</v>
      </c>
      <c r="J95" s="29">
        <v>74</v>
      </c>
      <c r="K95" s="29">
        <v>13</v>
      </c>
      <c r="L95" s="29"/>
      <c r="M95" s="29" t="s">
        <v>70</v>
      </c>
      <c r="N95" s="29"/>
      <c r="O95" s="29"/>
      <c r="P95" s="29">
        <v>-152.5</v>
      </c>
      <c r="Q95" s="29">
        <v>152.5</v>
      </c>
      <c r="R95" s="29">
        <v>-162.5</v>
      </c>
      <c r="S95" s="29">
        <v>152.5</v>
      </c>
      <c r="T95" s="29"/>
      <c r="U95" s="29">
        <v>95</v>
      </c>
      <c r="V95" s="29">
        <v>102.5</v>
      </c>
      <c r="W95" s="29">
        <v>-105</v>
      </c>
      <c r="X95" s="29">
        <v>102.5</v>
      </c>
      <c r="Y95" s="29">
        <v>255</v>
      </c>
      <c r="Z95" s="29">
        <v>190</v>
      </c>
      <c r="AA95" s="29">
        <v>202.5</v>
      </c>
      <c r="AB95" s="29">
        <v>215</v>
      </c>
      <c r="AC95" s="29">
        <v>215</v>
      </c>
      <c r="AD95" s="35">
        <v>470</v>
      </c>
    </row>
    <row r="96" spans="1:30" x14ac:dyDescent="0.25">
      <c r="A96" s="28" t="s">
        <v>534</v>
      </c>
      <c r="B96" s="29" t="s">
        <v>48</v>
      </c>
      <c r="C96" s="29" t="s">
        <v>49</v>
      </c>
      <c r="D96" s="29" t="s">
        <v>50</v>
      </c>
      <c r="E96" s="29" t="s">
        <v>55</v>
      </c>
      <c r="F96" s="29" t="s">
        <v>596</v>
      </c>
      <c r="G96" s="29" t="s">
        <v>55</v>
      </c>
      <c r="H96" s="29" t="s">
        <v>539</v>
      </c>
      <c r="I96" s="29">
        <v>71.7</v>
      </c>
      <c r="J96" s="29">
        <v>74</v>
      </c>
      <c r="K96" s="29">
        <v>33</v>
      </c>
      <c r="L96" s="29"/>
      <c r="M96" s="29" t="s">
        <v>70</v>
      </c>
      <c r="N96" s="29"/>
      <c r="O96" s="29"/>
      <c r="P96" s="29">
        <v>-210</v>
      </c>
      <c r="Q96" s="29">
        <v>210</v>
      </c>
      <c r="R96" s="29">
        <v>-220</v>
      </c>
      <c r="S96" s="29">
        <v>210</v>
      </c>
      <c r="T96" s="29"/>
      <c r="U96" s="29"/>
      <c r="V96" s="29"/>
      <c r="W96" s="29"/>
      <c r="X96" s="29">
        <v>0</v>
      </c>
      <c r="Y96" s="29">
        <v>0</v>
      </c>
      <c r="Z96" s="29"/>
      <c r="AA96" s="29"/>
      <c r="AB96" s="29"/>
      <c r="AC96" s="29">
        <v>0</v>
      </c>
      <c r="AD96" s="30">
        <v>0</v>
      </c>
    </row>
    <row r="97" spans="1:30" ht="15.75" thickBot="1" x14ac:dyDescent="0.3">
      <c r="A97" s="31" t="s">
        <v>534</v>
      </c>
      <c r="B97" s="32" t="s">
        <v>48</v>
      </c>
      <c r="C97" s="32" t="s">
        <v>49</v>
      </c>
      <c r="D97" s="32" t="s">
        <v>50</v>
      </c>
      <c r="E97" s="32" t="s">
        <v>55</v>
      </c>
      <c r="F97" s="32" t="s">
        <v>712</v>
      </c>
      <c r="G97" s="32" t="s">
        <v>55</v>
      </c>
      <c r="H97" s="32" t="s">
        <v>539</v>
      </c>
      <c r="I97" s="32">
        <v>73.8</v>
      </c>
      <c r="J97" s="32">
        <v>74</v>
      </c>
      <c r="K97" s="32">
        <v>19</v>
      </c>
      <c r="L97" s="32"/>
      <c r="M97" s="32" t="s">
        <v>70</v>
      </c>
      <c r="N97" s="32"/>
      <c r="O97" s="32"/>
      <c r="P97" s="32">
        <v>-175</v>
      </c>
      <c r="Q97" s="32">
        <v>-175</v>
      </c>
      <c r="R97" s="32">
        <v>-175</v>
      </c>
      <c r="S97" s="32">
        <v>0</v>
      </c>
      <c r="T97" s="32"/>
      <c r="U97" s="32">
        <v>125</v>
      </c>
      <c r="V97" s="32">
        <v>-135</v>
      </c>
      <c r="W97" s="32">
        <v>135</v>
      </c>
      <c r="X97" s="32">
        <v>135</v>
      </c>
      <c r="Y97" s="32">
        <v>0</v>
      </c>
      <c r="Z97" s="32">
        <v>195</v>
      </c>
      <c r="AA97" s="32">
        <v>205</v>
      </c>
      <c r="AB97" s="32">
        <v>-215</v>
      </c>
      <c r="AC97" s="32">
        <v>205</v>
      </c>
      <c r="AD97" s="33">
        <v>0</v>
      </c>
    </row>
    <row r="98" spans="1:30" x14ac:dyDescent="0.25">
      <c r="A98" s="25" t="s">
        <v>534</v>
      </c>
      <c r="B98" s="26" t="s">
        <v>48</v>
      </c>
      <c r="C98" s="26" t="s">
        <v>49</v>
      </c>
      <c r="D98" s="26" t="s">
        <v>50</v>
      </c>
      <c r="E98" s="26" t="s">
        <v>124</v>
      </c>
      <c r="F98" s="26" t="s">
        <v>688</v>
      </c>
      <c r="G98" s="26" t="s">
        <v>124</v>
      </c>
      <c r="H98" s="26" t="s">
        <v>536</v>
      </c>
      <c r="I98" s="26">
        <v>81.7</v>
      </c>
      <c r="J98" s="26">
        <v>83</v>
      </c>
      <c r="K98" s="26">
        <v>26</v>
      </c>
      <c r="L98" s="26"/>
      <c r="M98" s="26" t="s">
        <v>70</v>
      </c>
      <c r="N98" s="26"/>
      <c r="O98" s="26"/>
      <c r="P98" s="26">
        <v>220</v>
      </c>
      <c r="Q98" s="26">
        <v>235</v>
      </c>
      <c r="R98" s="26">
        <v>240</v>
      </c>
      <c r="S98" s="26">
        <v>240</v>
      </c>
      <c r="T98" s="26"/>
      <c r="U98" s="26">
        <v>150</v>
      </c>
      <c r="V98" s="26">
        <v>155</v>
      </c>
      <c r="W98" s="26">
        <v>157.5</v>
      </c>
      <c r="X98" s="26">
        <v>157.5</v>
      </c>
      <c r="Y98" s="26">
        <v>397.5</v>
      </c>
      <c r="Z98" s="26">
        <v>275</v>
      </c>
      <c r="AA98" s="26">
        <v>-295</v>
      </c>
      <c r="AB98" s="26">
        <v>295</v>
      </c>
      <c r="AC98" s="26">
        <v>295</v>
      </c>
      <c r="AD98" s="27">
        <v>692.5</v>
      </c>
    </row>
    <row r="99" spans="1:30" x14ac:dyDescent="0.25">
      <c r="A99" s="28" t="s">
        <v>534</v>
      </c>
      <c r="B99" s="29" t="s">
        <v>48</v>
      </c>
      <c r="C99" s="29" t="s">
        <v>49</v>
      </c>
      <c r="D99" s="29" t="s">
        <v>50</v>
      </c>
      <c r="E99" s="29" t="s">
        <v>55</v>
      </c>
      <c r="F99" s="29" t="s">
        <v>582</v>
      </c>
      <c r="G99" s="29" t="s">
        <v>55</v>
      </c>
      <c r="H99" s="29" t="s">
        <v>536</v>
      </c>
      <c r="I99" s="29">
        <v>82.75</v>
      </c>
      <c r="J99" s="29">
        <v>83</v>
      </c>
      <c r="K99" s="29">
        <v>25</v>
      </c>
      <c r="L99" s="29"/>
      <c r="M99" s="29" t="s">
        <v>70</v>
      </c>
      <c r="N99" s="29"/>
      <c r="O99" s="29"/>
      <c r="P99" s="29">
        <v>-275</v>
      </c>
      <c r="Q99" s="29">
        <v>280</v>
      </c>
      <c r="R99" s="29">
        <v>-293</v>
      </c>
      <c r="S99" s="29">
        <v>280</v>
      </c>
      <c r="T99" s="29"/>
      <c r="U99" s="29">
        <v>147.5</v>
      </c>
      <c r="V99" s="29">
        <v>155</v>
      </c>
      <c r="W99" s="29">
        <v>160</v>
      </c>
      <c r="X99" s="29">
        <v>160</v>
      </c>
      <c r="Y99" s="29">
        <v>440</v>
      </c>
      <c r="Z99" s="29">
        <v>240</v>
      </c>
      <c r="AA99" s="29">
        <v>250</v>
      </c>
      <c r="AB99" s="29">
        <v>-255</v>
      </c>
      <c r="AC99" s="29">
        <v>250</v>
      </c>
      <c r="AD99" s="30">
        <v>690</v>
      </c>
    </row>
    <row r="100" spans="1:30" x14ac:dyDescent="0.25">
      <c r="A100" s="28" t="s">
        <v>534</v>
      </c>
      <c r="B100" s="29" t="s">
        <v>48</v>
      </c>
      <c r="C100" s="29" t="s">
        <v>49</v>
      </c>
      <c r="D100" s="29" t="s">
        <v>50</v>
      </c>
      <c r="E100" s="29" t="s">
        <v>96</v>
      </c>
      <c r="F100" s="29" t="s">
        <v>696</v>
      </c>
      <c r="G100" s="29" t="s">
        <v>96</v>
      </c>
      <c r="H100" s="29" t="s">
        <v>536</v>
      </c>
      <c r="I100" s="29">
        <v>81.55</v>
      </c>
      <c r="J100" s="29">
        <v>83</v>
      </c>
      <c r="K100" s="29">
        <v>24</v>
      </c>
      <c r="L100" s="29"/>
      <c r="M100" s="29" t="s">
        <v>70</v>
      </c>
      <c r="N100" s="29"/>
      <c r="O100" s="29"/>
      <c r="P100" s="29">
        <v>242.5</v>
      </c>
      <c r="Q100" s="29">
        <v>255</v>
      </c>
      <c r="R100" s="29">
        <v>262.5</v>
      </c>
      <c r="S100" s="29">
        <v>262.5</v>
      </c>
      <c r="T100" s="29"/>
      <c r="U100" s="29">
        <v>145</v>
      </c>
      <c r="V100" s="29">
        <v>150</v>
      </c>
      <c r="W100" s="29">
        <v>-155</v>
      </c>
      <c r="X100" s="29">
        <v>150</v>
      </c>
      <c r="Y100" s="29">
        <v>412.5</v>
      </c>
      <c r="Z100" s="29">
        <v>257.5</v>
      </c>
      <c r="AA100" s="29">
        <v>272.5</v>
      </c>
      <c r="AB100" s="29">
        <v>277.5</v>
      </c>
      <c r="AC100" s="29">
        <v>277.5</v>
      </c>
      <c r="AD100" s="30">
        <v>690</v>
      </c>
    </row>
    <row r="101" spans="1:30" x14ac:dyDescent="0.25">
      <c r="A101" s="28" t="s">
        <v>534</v>
      </c>
      <c r="B101" s="29" t="s">
        <v>48</v>
      </c>
      <c r="C101" s="29" t="s">
        <v>49</v>
      </c>
      <c r="D101" s="29" t="s">
        <v>50</v>
      </c>
      <c r="E101" s="29" t="s">
        <v>51</v>
      </c>
      <c r="F101" s="29" t="s">
        <v>616</v>
      </c>
      <c r="G101" s="29" t="s">
        <v>51</v>
      </c>
      <c r="H101" s="29" t="s">
        <v>536</v>
      </c>
      <c r="I101" s="29">
        <v>81.400000000000006</v>
      </c>
      <c r="J101" s="29">
        <v>83</v>
      </c>
      <c r="K101" s="29">
        <v>23</v>
      </c>
      <c r="L101" s="29"/>
      <c r="M101" s="29" t="s">
        <v>70</v>
      </c>
      <c r="N101" s="29"/>
      <c r="O101" s="29"/>
      <c r="P101" s="29">
        <v>235</v>
      </c>
      <c r="Q101" s="29">
        <v>247.5</v>
      </c>
      <c r="R101" s="29">
        <v>255</v>
      </c>
      <c r="S101" s="29">
        <v>255</v>
      </c>
      <c r="T101" s="29"/>
      <c r="U101" s="29">
        <v>127.5</v>
      </c>
      <c r="V101" s="29">
        <v>-135</v>
      </c>
      <c r="W101" s="29">
        <v>137.5</v>
      </c>
      <c r="X101" s="29">
        <v>137.5</v>
      </c>
      <c r="Y101" s="29">
        <v>392.5</v>
      </c>
      <c r="Z101" s="29">
        <v>260</v>
      </c>
      <c r="AA101" s="29">
        <v>280</v>
      </c>
      <c r="AB101" s="29">
        <v>-297.5</v>
      </c>
      <c r="AC101" s="29">
        <v>280</v>
      </c>
      <c r="AD101" s="30">
        <v>672.5</v>
      </c>
    </row>
    <row r="102" spans="1:30" x14ac:dyDescent="0.25">
      <c r="A102" s="28" t="s">
        <v>534</v>
      </c>
      <c r="B102" s="29" t="s">
        <v>48</v>
      </c>
      <c r="C102" s="29" t="s">
        <v>49</v>
      </c>
      <c r="D102" s="29" t="s">
        <v>50</v>
      </c>
      <c r="E102" s="29"/>
      <c r="F102" s="29" t="s">
        <v>575</v>
      </c>
      <c r="G102" s="29"/>
      <c r="H102" s="29" t="s">
        <v>536</v>
      </c>
      <c r="I102" s="29">
        <v>82.65</v>
      </c>
      <c r="J102" s="29">
        <v>83</v>
      </c>
      <c r="K102" s="29">
        <v>18</v>
      </c>
      <c r="L102" s="29"/>
      <c r="M102" s="29" t="s">
        <v>70</v>
      </c>
      <c r="N102" s="29"/>
      <c r="O102" s="29"/>
      <c r="P102" s="29">
        <v>215</v>
      </c>
      <c r="Q102" s="29">
        <v>227.5</v>
      </c>
      <c r="R102" s="29">
        <v>232.5</v>
      </c>
      <c r="S102" s="29">
        <v>232.5</v>
      </c>
      <c r="T102" s="29"/>
      <c r="U102" s="29">
        <v>145</v>
      </c>
      <c r="V102" s="29">
        <v>152.5</v>
      </c>
      <c r="W102" s="29">
        <v>155</v>
      </c>
      <c r="X102" s="29">
        <v>155</v>
      </c>
      <c r="Y102" s="29">
        <v>387.5</v>
      </c>
      <c r="Z102" s="29">
        <v>245</v>
      </c>
      <c r="AA102" s="29">
        <v>257.5</v>
      </c>
      <c r="AB102" s="29">
        <v>-262.5</v>
      </c>
      <c r="AC102" s="29">
        <v>257.5</v>
      </c>
      <c r="AD102" s="30">
        <v>645</v>
      </c>
    </row>
    <row r="103" spans="1:30" x14ac:dyDescent="0.25">
      <c r="A103" s="28" t="s">
        <v>534</v>
      </c>
      <c r="B103" s="29" t="s">
        <v>48</v>
      </c>
      <c r="C103" s="29" t="s">
        <v>49</v>
      </c>
      <c r="D103" s="29" t="s">
        <v>50</v>
      </c>
      <c r="E103" s="29" t="s">
        <v>55</v>
      </c>
      <c r="F103" s="29" t="s">
        <v>704</v>
      </c>
      <c r="G103" s="29" t="s">
        <v>55</v>
      </c>
      <c r="H103" s="29" t="s">
        <v>536</v>
      </c>
      <c r="I103" s="29">
        <v>83</v>
      </c>
      <c r="J103" s="29">
        <v>83</v>
      </c>
      <c r="K103" s="29">
        <v>21</v>
      </c>
      <c r="L103" s="29"/>
      <c r="M103" s="29" t="s">
        <v>70</v>
      </c>
      <c r="N103" s="29"/>
      <c r="O103" s="29"/>
      <c r="P103" s="29">
        <v>210</v>
      </c>
      <c r="Q103" s="29">
        <v>-222.5</v>
      </c>
      <c r="R103" s="29">
        <v>225</v>
      </c>
      <c r="S103" s="29">
        <v>225</v>
      </c>
      <c r="T103" s="29"/>
      <c r="U103" s="29">
        <v>127.5</v>
      </c>
      <c r="V103" s="29">
        <v>135</v>
      </c>
      <c r="W103" s="29">
        <v>140</v>
      </c>
      <c r="X103" s="29">
        <v>140</v>
      </c>
      <c r="Y103" s="29">
        <v>365</v>
      </c>
      <c r="Z103" s="29">
        <v>250</v>
      </c>
      <c r="AA103" s="29">
        <v>262.5</v>
      </c>
      <c r="AB103" s="29">
        <v>272.5</v>
      </c>
      <c r="AC103" s="29">
        <v>272.5</v>
      </c>
      <c r="AD103" s="30">
        <v>637.5</v>
      </c>
    </row>
    <row r="104" spans="1:30" x14ac:dyDescent="0.25">
      <c r="A104" s="28" t="s">
        <v>534</v>
      </c>
      <c r="B104" s="29" t="s">
        <v>48</v>
      </c>
      <c r="C104" s="29" t="s">
        <v>49</v>
      </c>
      <c r="D104" s="29" t="s">
        <v>50</v>
      </c>
      <c r="E104" s="29" t="s">
        <v>55</v>
      </c>
      <c r="F104" s="29" t="s">
        <v>559</v>
      </c>
      <c r="G104" s="29" t="s">
        <v>55</v>
      </c>
      <c r="H104" s="29" t="s">
        <v>536</v>
      </c>
      <c r="I104" s="29">
        <v>82.15</v>
      </c>
      <c r="J104" s="29">
        <v>83</v>
      </c>
      <c r="K104" s="29">
        <v>22</v>
      </c>
      <c r="L104" s="29"/>
      <c r="M104" s="29" t="s">
        <v>70</v>
      </c>
      <c r="N104" s="29"/>
      <c r="O104" s="29"/>
      <c r="P104" s="29">
        <v>217.5</v>
      </c>
      <c r="Q104" s="29">
        <v>-232.5</v>
      </c>
      <c r="R104" s="29">
        <v>235</v>
      </c>
      <c r="S104" s="29">
        <v>235</v>
      </c>
      <c r="T104" s="29"/>
      <c r="U104" s="29">
        <v>127.5</v>
      </c>
      <c r="V104" s="29">
        <v>135</v>
      </c>
      <c r="W104" s="29">
        <v>140</v>
      </c>
      <c r="X104" s="29">
        <v>140</v>
      </c>
      <c r="Y104" s="29">
        <v>375</v>
      </c>
      <c r="Z104" s="29">
        <v>255</v>
      </c>
      <c r="AA104" s="29">
        <v>-272.5</v>
      </c>
      <c r="AB104" s="29">
        <v>-280</v>
      </c>
      <c r="AC104" s="29">
        <v>255</v>
      </c>
      <c r="AD104" s="30">
        <v>630</v>
      </c>
    </row>
    <row r="105" spans="1:30" x14ac:dyDescent="0.25">
      <c r="A105" s="28" t="s">
        <v>534</v>
      </c>
      <c r="B105" s="29" t="s">
        <v>48</v>
      </c>
      <c r="C105" s="29" t="s">
        <v>49</v>
      </c>
      <c r="D105" s="29" t="s">
        <v>50</v>
      </c>
      <c r="E105" s="29" t="s">
        <v>72</v>
      </c>
      <c r="F105" s="29" t="s">
        <v>662</v>
      </c>
      <c r="G105" s="29" t="s">
        <v>72</v>
      </c>
      <c r="H105" s="29" t="s">
        <v>536</v>
      </c>
      <c r="I105" s="29">
        <v>81.5</v>
      </c>
      <c r="J105" s="29">
        <v>83</v>
      </c>
      <c r="K105" s="29">
        <v>13</v>
      </c>
      <c r="L105" s="29"/>
      <c r="M105" s="29" t="s">
        <v>70</v>
      </c>
      <c r="N105" s="29"/>
      <c r="O105" s="29"/>
      <c r="P105" s="29">
        <v>-230</v>
      </c>
      <c r="Q105" s="29">
        <v>230</v>
      </c>
      <c r="R105" s="29">
        <v>240</v>
      </c>
      <c r="S105" s="29">
        <v>240</v>
      </c>
      <c r="T105" s="29"/>
      <c r="U105" s="29">
        <v>100</v>
      </c>
      <c r="V105" s="29">
        <v>107.5</v>
      </c>
      <c r="W105" s="29">
        <v>115</v>
      </c>
      <c r="X105" s="29">
        <v>115</v>
      </c>
      <c r="Y105" s="29">
        <v>355</v>
      </c>
      <c r="Z105" s="29">
        <v>260</v>
      </c>
      <c r="AA105" s="29">
        <v>270</v>
      </c>
      <c r="AB105" s="29">
        <v>-280</v>
      </c>
      <c r="AC105" s="29">
        <v>270</v>
      </c>
      <c r="AD105" s="30">
        <v>625</v>
      </c>
    </row>
    <row r="106" spans="1:30" x14ac:dyDescent="0.25">
      <c r="A106" s="28" t="s">
        <v>534</v>
      </c>
      <c r="B106" s="29" t="s">
        <v>48</v>
      </c>
      <c r="C106" s="29" t="s">
        <v>49</v>
      </c>
      <c r="D106" s="29" t="s">
        <v>50</v>
      </c>
      <c r="E106" s="29" t="s">
        <v>63</v>
      </c>
      <c r="F106" s="29" t="s">
        <v>715</v>
      </c>
      <c r="G106" s="29" t="s">
        <v>63</v>
      </c>
      <c r="H106" s="29" t="s">
        <v>536</v>
      </c>
      <c r="I106" s="29">
        <v>81.25</v>
      </c>
      <c r="J106" s="29">
        <v>83</v>
      </c>
      <c r="K106" s="29">
        <v>19</v>
      </c>
      <c r="L106" s="29"/>
      <c r="M106" s="29" t="s">
        <v>70</v>
      </c>
      <c r="N106" s="29"/>
      <c r="O106" s="29"/>
      <c r="P106" s="29">
        <v>-210</v>
      </c>
      <c r="Q106" s="29">
        <v>210</v>
      </c>
      <c r="R106" s="29">
        <v>222.5</v>
      </c>
      <c r="S106" s="29">
        <v>222.5</v>
      </c>
      <c r="T106" s="29"/>
      <c r="U106" s="29">
        <v>135</v>
      </c>
      <c r="V106" s="29">
        <v>-140</v>
      </c>
      <c r="W106" s="29">
        <v>142.5</v>
      </c>
      <c r="X106" s="29">
        <v>142.5</v>
      </c>
      <c r="Y106" s="29">
        <v>365</v>
      </c>
      <c r="Z106" s="29">
        <v>245</v>
      </c>
      <c r="AA106" s="29">
        <v>260</v>
      </c>
      <c r="AB106" s="29">
        <v>-265</v>
      </c>
      <c r="AC106" s="29">
        <v>260</v>
      </c>
      <c r="AD106" s="30">
        <v>625</v>
      </c>
    </row>
    <row r="107" spans="1:30" x14ac:dyDescent="0.25">
      <c r="A107" s="28" t="s">
        <v>534</v>
      </c>
      <c r="B107" s="29" t="s">
        <v>48</v>
      </c>
      <c r="C107" s="29" t="s">
        <v>49</v>
      </c>
      <c r="D107" s="29" t="s">
        <v>50</v>
      </c>
      <c r="E107" s="29" t="s">
        <v>94</v>
      </c>
      <c r="F107" s="29" t="s">
        <v>622</v>
      </c>
      <c r="G107" s="29" t="s">
        <v>94</v>
      </c>
      <c r="H107" s="29" t="s">
        <v>536</v>
      </c>
      <c r="I107" s="29">
        <v>81</v>
      </c>
      <c r="J107" s="29">
        <v>83</v>
      </c>
      <c r="K107" s="29">
        <v>17</v>
      </c>
      <c r="L107" s="29"/>
      <c r="M107" s="29" t="s">
        <v>70</v>
      </c>
      <c r="N107" s="29"/>
      <c r="O107" s="29"/>
      <c r="P107" s="29">
        <v>217.5</v>
      </c>
      <c r="Q107" s="29">
        <v>230</v>
      </c>
      <c r="R107" s="29">
        <v>-240</v>
      </c>
      <c r="S107" s="29">
        <v>230</v>
      </c>
      <c r="T107" s="29"/>
      <c r="U107" s="29">
        <v>155</v>
      </c>
      <c r="V107" s="29">
        <v>-160</v>
      </c>
      <c r="W107" s="29"/>
      <c r="X107" s="29">
        <v>155</v>
      </c>
      <c r="Y107" s="29">
        <v>385</v>
      </c>
      <c r="Z107" s="29">
        <v>220</v>
      </c>
      <c r="AA107" s="29">
        <v>235</v>
      </c>
      <c r="AB107" s="29">
        <v>-240</v>
      </c>
      <c r="AC107" s="29">
        <v>235</v>
      </c>
      <c r="AD107" s="30">
        <v>620</v>
      </c>
    </row>
    <row r="108" spans="1:30" x14ac:dyDescent="0.25">
      <c r="A108" s="28" t="s">
        <v>534</v>
      </c>
      <c r="B108" s="29" t="s">
        <v>48</v>
      </c>
      <c r="C108" s="29" t="s">
        <v>49</v>
      </c>
      <c r="D108" s="29" t="s">
        <v>50</v>
      </c>
      <c r="E108" s="29" t="s">
        <v>57</v>
      </c>
      <c r="F108" s="29" t="s">
        <v>597</v>
      </c>
      <c r="G108" s="29" t="s">
        <v>57</v>
      </c>
      <c r="H108" s="29" t="s">
        <v>536</v>
      </c>
      <c r="I108" s="29">
        <v>81.3</v>
      </c>
      <c r="J108" s="29">
        <v>83</v>
      </c>
      <c r="K108" s="29">
        <v>11</v>
      </c>
      <c r="L108" s="29"/>
      <c r="M108" s="29" t="s">
        <v>70</v>
      </c>
      <c r="N108" s="29"/>
      <c r="O108" s="29"/>
      <c r="P108" s="29">
        <v>-202.5</v>
      </c>
      <c r="Q108" s="29">
        <v>-202.5</v>
      </c>
      <c r="R108" s="29">
        <v>202.5</v>
      </c>
      <c r="S108" s="29">
        <v>202.5</v>
      </c>
      <c r="T108" s="29"/>
      <c r="U108" s="29">
        <v>145</v>
      </c>
      <c r="V108" s="29">
        <v>-150</v>
      </c>
      <c r="W108" s="29">
        <v>-150</v>
      </c>
      <c r="X108" s="29">
        <v>145</v>
      </c>
      <c r="Y108" s="29">
        <v>347.5</v>
      </c>
      <c r="Z108" s="29">
        <v>255</v>
      </c>
      <c r="AA108" s="29">
        <v>270</v>
      </c>
      <c r="AB108" s="29">
        <v>-282.5</v>
      </c>
      <c r="AC108" s="29">
        <v>270</v>
      </c>
      <c r="AD108" s="30">
        <v>617.5</v>
      </c>
    </row>
    <row r="109" spans="1:30" x14ac:dyDescent="0.25">
      <c r="A109" s="28" t="s">
        <v>534</v>
      </c>
      <c r="B109" s="29" t="s">
        <v>48</v>
      </c>
      <c r="C109" s="29" t="s">
        <v>49</v>
      </c>
      <c r="D109" s="29" t="s">
        <v>50</v>
      </c>
      <c r="E109" s="29" t="s">
        <v>55</v>
      </c>
      <c r="F109" s="29" t="s">
        <v>658</v>
      </c>
      <c r="G109" s="29" t="s">
        <v>55</v>
      </c>
      <c r="H109" s="29" t="s">
        <v>536</v>
      </c>
      <c r="I109" s="29">
        <v>82.7</v>
      </c>
      <c r="J109" s="29">
        <v>83</v>
      </c>
      <c r="K109" s="29">
        <v>15</v>
      </c>
      <c r="L109" s="29"/>
      <c r="M109" s="29" t="s">
        <v>70</v>
      </c>
      <c r="N109" s="29"/>
      <c r="O109" s="29"/>
      <c r="P109" s="29">
        <v>-200</v>
      </c>
      <c r="Q109" s="29">
        <v>200</v>
      </c>
      <c r="R109" s="29">
        <v>210</v>
      </c>
      <c r="S109" s="29">
        <v>210</v>
      </c>
      <c r="T109" s="29"/>
      <c r="U109" s="29">
        <v>127.5</v>
      </c>
      <c r="V109" s="29">
        <v>135</v>
      </c>
      <c r="W109" s="29">
        <v>140</v>
      </c>
      <c r="X109" s="29">
        <v>140</v>
      </c>
      <c r="Y109" s="29">
        <v>350</v>
      </c>
      <c r="Z109" s="29">
        <v>235</v>
      </c>
      <c r="AA109" s="29">
        <v>250</v>
      </c>
      <c r="AB109" s="29">
        <v>257.5</v>
      </c>
      <c r="AC109" s="29">
        <v>257.5</v>
      </c>
      <c r="AD109" s="30">
        <v>607.5</v>
      </c>
    </row>
    <row r="110" spans="1:30" x14ac:dyDescent="0.25">
      <c r="A110" s="28" t="s">
        <v>534</v>
      </c>
      <c r="B110" s="29" t="s">
        <v>48</v>
      </c>
      <c r="C110" s="29" t="s">
        <v>49</v>
      </c>
      <c r="D110" s="29" t="s">
        <v>50</v>
      </c>
      <c r="E110" s="29" t="s">
        <v>94</v>
      </c>
      <c r="F110" s="29" t="s">
        <v>576</v>
      </c>
      <c r="G110" s="29" t="s">
        <v>94</v>
      </c>
      <c r="H110" s="29" t="s">
        <v>536</v>
      </c>
      <c r="I110" s="29">
        <v>82.3</v>
      </c>
      <c r="J110" s="29">
        <v>83</v>
      </c>
      <c r="K110" s="29">
        <v>16</v>
      </c>
      <c r="L110" s="29"/>
      <c r="M110" s="29" t="s">
        <v>70</v>
      </c>
      <c r="N110" s="29"/>
      <c r="O110" s="29"/>
      <c r="P110" s="29">
        <v>195</v>
      </c>
      <c r="Q110" s="29">
        <v>210</v>
      </c>
      <c r="R110" s="29">
        <v>215</v>
      </c>
      <c r="S110" s="29">
        <v>215</v>
      </c>
      <c r="T110" s="29"/>
      <c r="U110" s="29">
        <v>145</v>
      </c>
      <c r="V110" s="29">
        <v>152.5</v>
      </c>
      <c r="W110" s="29">
        <v>155</v>
      </c>
      <c r="X110" s="29">
        <v>155</v>
      </c>
      <c r="Y110" s="29">
        <v>370</v>
      </c>
      <c r="Z110" s="29">
        <v>215</v>
      </c>
      <c r="AA110" s="29">
        <v>225</v>
      </c>
      <c r="AB110" s="29">
        <v>232.5</v>
      </c>
      <c r="AC110" s="29">
        <v>232.5</v>
      </c>
      <c r="AD110" s="30">
        <v>602.5</v>
      </c>
    </row>
    <row r="111" spans="1:30" x14ac:dyDescent="0.25">
      <c r="A111" s="28" t="s">
        <v>534</v>
      </c>
      <c r="B111" s="29" t="s">
        <v>48</v>
      </c>
      <c r="C111" s="29" t="s">
        <v>49</v>
      </c>
      <c r="D111" s="29" t="s">
        <v>50</v>
      </c>
      <c r="E111" s="29" t="s">
        <v>89</v>
      </c>
      <c r="F111" s="29" t="s">
        <v>535</v>
      </c>
      <c r="G111" s="29" t="s">
        <v>204</v>
      </c>
      <c r="H111" s="29" t="s">
        <v>536</v>
      </c>
      <c r="I111" s="29">
        <v>80.650000000000006</v>
      </c>
      <c r="J111" s="29">
        <v>83</v>
      </c>
      <c r="K111" s="29">
        <v>1</v>
      </c>
      <c r="L111" s="29"/>
      <c r="M111" s="29" t="s">
        <v>70</v>
      </c>
      <c r="N111" s="29"/>
      <c r="O111" s="29"/>
      <c r="P111" s="29">
        <v>197.5</v>
      </c>
      <c r="Q111" s="29">
        <v>-210</v>
      </c>
      <c r="R111" s="29">
        <v>210</v>
      </c>
      <c r="S111" s="29">
        <v>210</v>
      </c>
      <c r="T111" s="29"/>
      <c r="U111" s="29">
        <v>122.5</v>
      </c>
      <c r="V111" s="29">
        <v>127.5</v>
      </c>
      <c r="W111" s="29">
        <v>135</v>
      </c>
      <c r="X111" s="29">
        <v>135</v>
      </c>
      <c r="Y111" s="29">
        <v>345</v>
      </c>
      <c r="Z111" s="29">
        <v>227.5</v>
      </c>
      <c r="AA111" s="29">
        <v>245</v>
      </c>
      <c r="AB111" s="29">
        <v>255</v>
      </c>
      <c r="AC111" s="29">
        <v>255</v>
      </c>
      <c r="AD111" s="30">
        <v>600</v>
      </c>
    </row>
    <row r="112" spans="1:30" x14ac:dyDescent="0.25">
      <c r="A112" s="28" t="s">
        <v>534</v>
      </c>
      <c r="B112" s="29" t="s">
        <v>48</v>
      </c>
      <c r="C112" s="29" t="s">
        <v>49</v>
      </c>
      <c r="D112" s="29" t="s">
        <v>50</v>
      </c>
      <c r="E112" s="29" t="s">
        <v>72</v>
      </c>
      <c r="F112" s="29" t="s">
        <v>551</v>
      </c>
      <c r="G112" s="29" t="s">
        <v>72</v>
      </c>
      <c r="H112" s="29" t="s">
        <v>536</v>
      </c>
      <c r="I112" s="29">
        <v>82</v>
      </c>
      <c r="J112" s="29">
        <v>83</v>
      </c>
      <c r="K112" s="29">
        <v>4</v>
      </c>
      <c r="L112" s="29"/>
      <c r="M112" s="29" t="s">
        <v>70</v>
      </c>
      <c r="N112" s="29"/>
      <c r="O112" s="29"/>
      <c r="P112" s="29">
        <v>202.5</v>
      </c>
      <c r="Q112" s="29">
        <v>212.5</v>
      </c>
      <c r="R112" s="29">
        <v>-217.5</v>
      </c>
      <c r="S112" s="29">
        <v>212.5</v>
      </c>
      <c r="T112" s="29"/>
      <c r="U112" s="29">
        <v>135</v>
      </c>
      <c r="V112" s="29">
        <v>142.5</v>
      </c>
      <c r="W112" s="29">
        <v>147.5</v>
      </c>
      <c r="X112" s="29">
        <v>147.5</v>
      </c>
      <c r="Y112" s="29">
        <v>360</v>
      </c>
      <c r="Z112" s="29">
        <v>215</v>
      </c>
      <c r="AA112" s="29">
        <v>225</v>
      </c>
      <c r="AB112" s="29">
        <v>235</v>
      </c>
      <c r="AC112" s="29">
        <v>235</v>
      </c>
      <c r="AD112" s="30">
        <v>595</v>
      </c>
    </row>
    <row r="113" spans="1:30" x14ac:dyDescent="0.25">
      <c r="A113" s="28" t="s">
        <v>534</v>
      </c>
      <c r="B113" s="29" t="s">
        <v>48</v>
      </c>
      <c r="C113" s="29" t="s">
        <v>49</v>
      </c>
      <c r="D113" s="29" t="s">
        <v>50</v>
      </c>
      <c r="E113" s="29" t="s">
        <v>55</v>
      </c>
      <c r="F113" s="29" t="s">
        <v>627</v>
      </c>
      <c r="G113" s="29" t="s">
        <v>55</v>
      </c>
      <c r="H113" s="29" t="s">
        <v>536</v>
      </c>
      <c r="I113" s="29">
        <v>82.15</v>
      </c>
      <c r="J113" s="29">
        <v>83</v>
      </c>
      <c r="K113" s="29">
        <v>14</v>
      </c>
      <c r="L113" s="29"/>
      <c r="M113" s="29" t="s">
        <v>70</v>
      </c>
      <c r="N113" s="29"/>
      <c r="O113" s="29"/>
      <c r="P113" s="29">
        <v>215</v>
      </c>
      <c r="Q113" s="29">
        <v>230</v>
      </c>
      <c r="R113" s="29">
        <v>-235</v>
      </c>
      <c r="S113" s="29">
        <v>230</v>
      </c>
      <c r="T113" s="29"/>
      <c r="U113" s="29">
        <v>137.5</v>
      </c>
      <c r="V113" s="29">
        <v>-145</v>
      </c>
      <c r="W113" s="29">
        <v>145</v>
      </c>
      <c r="X113" s="29">
        <v>145</v>
      </c>
      <c r="Y113" s="29">
        <v>375</v>
      </c>
      <c r="Z113" s="29">
        <v>220</v>
      </c>
      <c r="AA113" s="29">
        <v>-237.5</v>
      </c>
      <c r="AB113" s="29">
        <v>-250</v>
      </c>
      <c r="AC113" s="29">
        <v>220</v>
      </c>
      <c r="AD113" s="30">
        <v>595</v>
      </c>
    </row>
    <row r="114" spans="1:30" x14ac:dyDescent="0.25">
      <c r="A114" s="28" t="s">
        <v>534</v>
      </c>
      <c r="B114" s="29" t="s">
        <v>48</v>
      </c>
      <c r="C114" s="29" t="s">
        <v>49</v>
      </c>
      <c r="D114" s="29" t="s">
        <v>50</v>
      </c>
      <c r="E114" s="29" t="s">
        <v>72</v>
      </c>
      <c r="F114" s="29" t="s">
        <v>607</v>
      </c>
      <c r="G114" s="29" t="s">
        <v>72</v>
      </c>
      <c r="H114" s="29" t="s">
        <v>536</v>
      </c>
      <c r="I114" s="29">
        <v>82.55</v>
      </c>
      <c r="J114" s="29">
        <v>83</v>
      </c>
      <c r="K114" s="29">
        <v>20</v>
      </c>
      <c r="L114" s="29"/>
      <c r="M114" s="29" t="s">
        <v>70</v>
      </c>
      <c r="N114" s="29"/>
      <c r="O114" s="29"/>
      <c r="P114" s="29">
        <v>200</v>
      </c>
      <c r="Q114" s="29">
        <v>-207.5</v>
      </c>
      <c r="R114" s="29">
        <v>-207.5</v>
      </c>
      <c r="S114" s="29">
        <v>200</v>
      </c>
      <c r="T114" s="29"/>
      <c r="U114" s="29">
        <v>140</v>
      </c>
      <c r="V114" s="29">
        <v>147.5</v>
      </c>
      <c r="W114" s="29">
        <v>152.5</v>
      </c>
      <c r="X114" s="29">
        <v>152.5</v>
      </c>
      <c r="Y114" s="29">
        <v>352.5</v>
      </c>
      <c r="Z114" s="29">
        <v>240</v>
      </c>
      <c r="AA114" s="29">
        <v>-252.5</v>
      </c>
      <c r="AB114" s="29">
        <v>-260</v>
      </c>
      <c r="AC114" s="29">
        <v>240</v>
      </c>
      <c r="AD114" s="30">
        <v>592.5</v>
      </c>
    </row>
    <row r="115" spans="1:30" x14ac:dyDescent="0.25">
      <c r="A115" s="28" t="s">
        <v>534</v>
      </c>
      <c r="B115" s="29" t="s">
        <v>48</v>
      </c>
      <c r="C115" s="29" t="s">
        <v>49</v>
      </c>
      <c r="D115" s="29" t="s">
        <v>50</v>
      </c>
      <c r="E115" s="29" t="s">
        <v>72</v>
      </c>
      <c r="F115" s="29" t="s">
        <v>702</v>
      </c>
      <c r="G115" s="29" t="s">
        <v>72</v>
      </c>
      <c r="H115" s="29" t="s">
        <v>536</v>
      </c>
      <c r="I115" s="29">
        <v>82.25</v>
      </c>
      <c r="J115" s="29">
        <v>83</v>
      </c>
      <c r="K115" s="29">
        <v>8</v>
      </c>
      <c r="L115" s="29"/>
      <c r="M115" s="29" t="s">
        <v>70</v>
      </c>
      <c r="N115" s="29"/>
      <c r="O115" s="29"/>
      <c r="P115" s="29">
        <v>192.5</v>
      </c>
      <c r="Q115" s="29">
        <v>202.5</v>
      </c>
      <c r="R115" s="29">
        <v>207.5</v>
      </c>
      <c r="S115" s="29">
        <v>207.5</v>
      </c>
      <c r="T115" s="29"/>
      <c r="U115" s="29">
        <v>127.5</v>
      </c>
      <c r="V115" s="29">
        <v>132.5</v>
      </c>
      <c r="W115" s="29">
        <v>-135</v>
      </c>
      <c r="X115" s="29">
        <v>132.5</v>
      </c>
      <c r="Y115" s="29">
        <v>340</v>
      </c>
      <c r="Z115" s="29">
        <v>225</v>
      </c>
      <c r="AA115" s="29">
        <v>232.5</v>
      </c>
      <c r="AB115" s="29">
        <v>240</v>
      </c>
      <c r="AC115" s="29">
        <v>240</v>
      </c>
      <c r="AD115" s="30">
        <v>580</v>
      </c>
    </row>
    <row r="116" spans="1:30" x14ac:dyDescent="0.25">
      <c r="A116" s="28" t="s">
        <v>534</v>
      </c>
      <c r="B116" s="29" t="s">
        <v>48</v>
      </c>
      <c r="C116" s="29" t="s">
        <v>49</v>
      </c>
      <c r="D116" s="29" t="s">
        <v>50</v>
      </c>
      <c r="E116" s="29" t="s">
        <v>113</v>
      </c>
      <c r="F116" s="29" t="s">
        <v>710</v>
      </c>
      <c r="G116" s="29" t="s">
        <v>113</v>
      </c>
      <c r="H116" s="29" t="s">
        <v>536</v>
      </c>
      <c r="I116" s="29">
        <v>81.95</v>
      </c>
      <c r="J116" s="29">
        <v>83</v>
      </c>
      <c r="K116" s="29">
        <v>7</v>
      </c>
      <c r="L116" s="29"/>
      <c r="M116" s="29" t="s">
        <v>70</v>
      </c>
      <c r="N116" s="29"/>
      <c r="O116" s="29"/>
      <c r="P116" s="29">
        <v>195</v>
      </c>
      <c r="Q116" s="29">
        <v>202.5</v>
      </c>
      <c r="R116" s="29">
        <v>207.5</v>
      </c>
      <c r="S116" s="29">
        <v>207.5</v>
      </c>
      <c r="T116" s="29"/>
      <c r="U116" s="29">
        <v>130</v>
      </c>
      <c r="V116" s="29">
        <v>137.5</v>
      </c>
      <c r="W116" s="29">
        <v>142.5</v>
      </c>
      <c r="X116" s="29">
        <v>142.5</v>
      </c>
      <c r="Y116" s="29">
        <v>350</v>
      </c>
      <c r="Z116" s="29">
        <v>200</v>
      </c>
      <c r="AA116" s="29">
        <v>210</v>
      </c>
      <c r="AB116" s="29">
        <v>217.5</v>
      </c>
      <c r="AC116" s="29">
        <v>217.5</v>
      </c>
      <c r="AD116" s="35">
        <v>567.5</v>
      </c>
    </row>
    <row r="117" spans="1:30" x14ac:dyDescent="0.25">
      <c r="A117" s="28" t="s">
        <v>534</v>
      </c>
      <c r="B117" s="29" t="s">
        <v>48</v>
      </c>
      <c r="C117" s="29" t="s">
        <v>49</v>
      </c>
      <c r="D117" s="29" t="s">
        <v>50</v>
      </c>
      <c r="E117" s="29" t="s">
        <v>124</v>
      </c>
      <c r="F117" s="29" t="s">
        <v>545</v>
      </c>
      <c r="G117" s="29" t="s">
        <v>124</v>
      </c>
      <c r="H117" s="29" t="s">
        <v>536</v>
      </c>
      <c r="I117" s="29">
        <v>82.55</v>
      </c>
      <c r="J117" s="29">
        <v>83</v>
      </c>
      <c r="K117" s="29">
        <v>9</v>
      </c>
      <c r="L117" s="29"/>
      <c r="M117" s="29" t="s">
        <v>70</v>
      </c>
      <c r="N117" s="29"/>
      <c r="O117" s="29"/>
      <c r="P117" s="29">
        <v>190</v>
      </c>
      <c r="Q117" s="29">
        <v>205</v>
      </c>
      <c r="R117" s="29">
        <v>-207.5</v>
      </c>
      <c r="S117" s="29">
        <v>205</v>
      </c>
      <c r="T117" s="29"/>
      <c r="U117" s="29">
        <v>120</v>
      </c>
      <c r="V117" s="29">
        <v>-130</v>
      </c>
      <c r="W117" s="29">
        <v>130</v>
      </c>
      <c r="X117" s="29">
        <v>130</v>
      </c>
      <c r="Y117" s="29">
        <v>335</v>
      </c>
      <c r="Z117" s="29">
        <v>-220</v>
      </c>
      <c r="AA117" s="29">
        <v>230</v>
      </c>
      <c r="AB117" s="29">
        <v>-240</v>
      </c>
      <c r="AC117" s="29">
        <v>230</v>
      </c>
      <c r="AD117" s="35">
        <v>565</v>
      </c>
    </row>
    <row r="118" spans="1:30" x14ac:dyDescent="0.25">
      <c r="A118" s="28" t="s">
        <v>534</v>
      </c>
      <c r="B118" s="29" t="s">
        <v>48</v>
      </c>
      <c r="C118" s="29" t="s">
        <v>49</v>
      </c>
      <c r="D118" s="29" t="s">
        <v>50</v>
      </c>
      <c r="E118" s="29" t="s">
        <v>57</v>
      </c>
      <c r="F118" s="29" t="s">
        <v>604</v>
      </c>
      <c r="G118" s="29" t="s">
        <v>57</v>
      </c>
      <c r="H118" s="29" t="s">
        <v>536</v>
      </c>
      <c r="I118" s="29">
        <v>82.2</v>
      </c>
      <c r="J118" s="29">
        <v>83</v>
      </c>
      <c r="K118" s="29">
        <v>12</v>
      </c>
      <c r="L118" s="29"/>
      <c r="M118" s="29" t="s">
        <v>70</v>
      </c>
      <c r="N118" s="29"/>
      <c r="O118" s="29"/>
      <c r="P118" s="29">
        <v>-200</v>
      </c>
      <c r="Q118" s="29">
        <v>200</v>
      </c>
      <c r="R118" s="29">
        <v>-207.5</v>
      </c>
      <c r="S118" s="29">
        <v>200</v>
      </c>
      <c r="T118" s="29"/>
      <c r="U118" s="29">
        <v>110</v>
      </c>
      <c r="V118" s="29">
        <v>117.5</v>
      </c>
      <c r="W118" s="29">
        <v>125</v>
      </c>
      <c r="X118" s="29">
        <v>125</v>
      </c>
      <c r="Y118" s="29">
        <v>325</v>
      </c>
      <c r="Z118" s="29">
        <v>220</v>
      </c>
      <c r="AA118" s="29">
        <v>225</v>
      </c>
      <c r="AB118" s="29">
        <v>235</v>
      </c>
      <c r="AC118" s="29">
        <v>235</v>
      </c>
      <c r="AD118" s="35">
        <v>560</v>
      </c>
    </row>
    <row r="119" spans="1:30" x14ac:dyDescent="0.25">
      <c r="A119" s="28" t="s">
        <v>534</v>
      </c>
      <c r="B119" s="29" t="s">
        <v>48</v>
      </c>
      <c r="C119" s="29" t="s">
        <v>49</v>
      </c>
      <c r="D119" s="29" t="s">
        <v>50</v>
      </c>
      <c r="E119" s="29" t="s">
        <v>124</v>
      </c>
      <c r="F119" s="29" t="s">
        <v>698</v>
      </c>
      <c r="G119" s="29" t="s">
        <v>124</v>
      </c>
      <c r="H119" s="29" t="s">
        <v>536</v>
      </c>
      <c r="I119" s="29">
        <v>82.65</v>
      </c>
      <c r="J119" s="29">
        <v>83</v>
      </c>
      <c r="K119" s="29">
        <v>3</v>
      </c>
      <c r="L119" s="29"/>
      <c r="M119" s="29" t="s">
        <v>70</v>
      </c>
      <c r="N119" s="29"/>
      <c r="O119" s="29"/>
      <c r="P119" s="29">
        <v>170</v>
      </c>
      <c r="Q119" s="29">
        <v>182.5</v>
      </c>
      <c r="R119" s="29">
        <v>-190</v>
      </c>
      <c r="S119" s="29">
        <v>182.5</v>
      </c>
      <c r="T119" s="29"/>
      <c r="U119" s="29">
        <v>130</v>
      </c>
      <c r="V119" s="29">
        <v>135</v>
      </c>
      <c r="W119" s="29">
        <v>-137.5</v>
      </c>
      <c r="X119" s="29">
        <v>135</v>
      </c>
      <c r="Y119" s="29">
        <v>317.5</v>
      </c>
      <c r="Z119" s="29">
        <v>200</v>
      </c>
      <c r="AA119" s="29">
        <v>215</v>
      </c>
      <c r="AB119" s="29">
        <v>225</v>
      </c>
      <c r="AC119" s="29">
        <v>225</v>
      </c>
      <c r="AD119" s="35">
        <v>542.5</v>
      </c>
    </row>
    <row r="120" spans="1:30" x14ac:dyDescent="0.25">
      <c r="A120" s="28" t="s">
        <v>534</v>
      </c>
      <c r="B120" s="29" t="s">
        <v>48</v>
      </c>
      <c r="C120" s="29" t="s">
        <v>49</v>
      </c>
      <c r="D120" s="29" t="s">
        <v>50</v>
      </c>
      <c r="E120" s="29" t="s">
        <v>57</v>
      </c>
      <c r="F120" s="29" t="s">
        <v>593</v>
      </c>
      <c r="G120" s="29" t="s">
        <v>57</v>
      </c>
      <c r="H120" s="29" t="s">
        <v>536</v>
      </c>
      <c r="I120" s="29">
        <v>82.6</v>
      </c>
      <c r="J120" s="29">
        <v>83</v>
      </c>
      <c r="K120" s="29">
        <v>10</v>
      </c>
      <c r="L120" s="29"/>
      <c r="M120" s="29" t="s">
        <v>70</v>
      </c>
      <c r="N120" s="29"/>
      <c r="O120" s="29"/>
      <c r="P120" s="29">
        <v>190</v>
      </c>
      <c r="Q120" s="29">
        <v>-200</v>
      </c>
      <c r="R120" s="29">
        <v>-200</v>
      </c>
      <c r="S120" s="29">
        <v>190</v>
      </c>
      <c r="T120" s="29"/>
      <c r="U120" s="29">
        <v>120</v>
      </c>
      <c r="V120" s="29">
        <v>-125</v>
      </c>
      <c r="W120" s="29">
        <v>-125</v>
      </c>
      <c r="X120" s="29">
        <v>120</v>
      </c>
      <c r="Y120" s="29">
        <v>310</v>
      </c>
      <c r="Z120" s="29">
        <v>-230</v>
      </c>
      <c r="AA120" s="29">
        <v>-230</v>
      </c>
      <c r="AB120" s="29">
        <v>230</v>
      </c>
      <c r="AC120" s="29">
        <v>230</v>
      </c>
      <c r="AD120" s="35">
        <v>540</v>
      </c>
    </row>
    <row r="121" spans="1:30" x14ac:dyDescent="0.25">
      <c r="A121" s="28" t="s">
        <v>534</v>
      </c>
      <c r="B121" s="29" t="s">
        <v>48</v>
      </c>
      <c r="C121" s="29" t="s">
        <v>49</v>
      </c>
      <c r="D121" s="29" t="s">
        <v>50</v>
      </c>
      <c r="E121" s="29" t="s">
        <v>113</v>
      </c>
      <c r="F121" s="29" t="s">
        <v>609</v>
      </c>
      <c r="G121" s="29" t="s">
        <v>113</v>
      </c>
      <c r="H121" s="29" t="s">
        <v>536</v>
      </c>
      <c r="I121" s="29">
        <v>78.650000000000006</v>
      </c>
      <c r="J121" s="29">
        <v>83</v>
      </c>
      <c r="K121" s="29">
        <v>5</v>
      </c>
      <c r="L121" s="29"/>
      <c r="M121" s="29" t="s">
        <v>70</v>
      </c>
      <c r="N121" s="29"/>
      <c r="O121" s="29"/>
      <c r="P121" s="29">
        <v>170</v>
      </c>
      <c r="Q121" s="29">
        <v>180</v>
      </c>
      <c r="R121" s="29">
        <v>190</v>
      </c>
      <c r="S121" s="29">
        <v>190</v>
      </c>
      <c r="T121" s="29"/>
      <c r="U121" s="29">
        <v>92.5</v>
      </c>
      <c r="V121" s="29">
        <v>100</v>
      </c>
      <c r="W121" s="29">
        <v>105</v>
      </c>
      <c r="X121" s="29">
        <v>105</v>
      </c>
      <c r="Y121" s="29">
        <v>295</v>
      </c>
      <c r="Z121" s="29">
        <v>-225</v>
      </c>
      <c r="AA121" s="29">
        <v>225</v>
      </c>
      <c r="AB121" s="29">
        <v>240</v>
      </c>
      <c r="AC121" s="29">
        <v>240</v>
      </c>
      <c r="AD121" s="35">
        <v>535</v>
      </c>
    </row>
    <row r="122" spans="1:30" x14ac:dyDescent="0.25">
      <c r="A122" s="28" t="s">
        <v>534</v>
      </c>
      <c r="B122" s="29" t="s">
        <v>48</v>
      </c>
      <c r="C122" s="29" t="s">
        <v>49</v>
      </c>
      <c r="D122" s="29" t="s">
        <v>50</v>
      </c>
      <c r="E122" s="29" t="s">
        <v>59</v>
      </c>
      <c r="F122" s="29" t="s">
        <v>678</v>
      </c>
      <c r="G122" s="29" t="s">
        <v>59</v>
      </c>
      <c r="H122" s="29" t="s">
        <v>536</v>
      </c>
      <c r="I122" s="29">
        <v>74.25</v>
      </c>
      <c r="J122" s="29">
        <v>83</v>
      </c>
      <c r="K122" s="29">
        <v>6</v>
      </c>
      <c r="L122" s="29"/>
      <c r="M122" s="29" t="s">
        <v>70</v>
      </c>
      <c r="N122" s="29"/>
      <c r="O122" s="29"/>
      <c r="P122" s="29">
        <v>180</v>
      </c>
      <c r="Q122" s="29">
        <v>185</v>
      </c>
      <c r="R122" s="29">
        <v>-190</v>
      </c>
      <c r="S122" s="29">
        <v>185</v>
      </c>
      <c r="T122" s="29"/>
      <c r="U122" s="29">
        <v>105</v>
      </c>
      <c r="V122" s="29">
        <v>110</v>
      </c>
      <c r="W122" s="29">
        <v>112.5</v>
      </c>
      <c r="X122" s="29">
        <v>112.5</v>
      </c>
      <c r="Y122" s="29">
        <v>297.5</v>
      </c>
      <c r="Z122" s="29">
        <v>210</v>
      </c>
      <c r="AA122" s="29">
        <v>220</v>
      </c>
      <c r="AB122" s="29"/>
      <c r="AC122" s="29">
        <v>220</v>
      </c>
      <c r="AD122" s="35">
        <v>517.5</v>
      </c>
    </row>
    <row r="123" spans="1:30" ht="15.75" thickBot="1" x14ac:dyDescent="0.3">
      <c r="A123" s="31" t="s">
        <v>534</v>
      </c>
      <c r="B123" s="32" t="s">
        <v>48</v>
      </c>
      <c r="C123" s="32" t="s">
        <v>49</v>
      </c>
      <c r="D123" s="32" t="s">
        <v>50</v>
      </c>
      <c r="E123" s="32" t="s">
        <v>63</v>
      </c>
      <c r="F123" s="32" t="s">
        <v>650</v>
      </c>
      <c r="G123" s="32" t="s">
        <v>63</v>
      </c>
      <c r="H123" s="32" t="s">
        <v>536</v>
      </c>
      <c r="I123" s="32">
        <v>82.5</v>
      </c>
      <c r="J123" s="32">
        <v>83</v>
      </c>
      <c r="K123" s="32">
        <v>2</v>
      </c>
      <c r="L123" s="32"/>
      <c r="M123" s="32" t="s">
        <v>70</v>
      </c>
      <c r="N123" s="32"/>
      <c r="O123" s="32"/>
      <c r="P123" s="32">
        <v>-187.5</v>
      </c>
      <c r="Q123" s="32">
        <v>-187.5</v>
      </c>
      <c r="R123" s="32">
        <v>-187.5</v>
      </c>
      <c r="S123" s="32">
        <v>0</v>
      </c>
      <c r="T123" s="32"/>
      <c r="U123" s="32">
        <v>105</v>
      </c>
      <c r="V123" s="32">
        <v>110</v>
      </c>
      <c r="W123" s="32">
        <v>-115</v>
      </c>
      <c r="X123" s="32">
        <v>110</v>
      </c>
      <c r="Y123" s="32">
        <v>0</v>
      </c>
      <c r="Z123" s="32">
        <v>205</v>
      </c>
      <c r="AA123" s="32">
        <v>220</v>
      </c>
      <c r="AB123" s="32">
        <v>230</v>
      </c>
      <c r="AC123" s="32">
        <v>230</v>
      </c>
      <c r="AD123" s="33">
        <v>0</v>
      </c>
    </row>
    <row r="124" spans="1:30" x14ac:dyDescent="0.25">
      <c r="A124" s="25" t="s">
        <v>534</v>
      </c>
      <c r="B124" s="26" t="s">
        <v>48</v>
      </c>
      <c r="C124" s="26" t="s">
        <v>49</v>
      </c>
      <c r="D124" s="26" t="s">
        <v>50</v>
      </c>
      <c r="E124" s="26" t="s">
        <v>51</v>
      </c>
      <c r="F124" s="26" t="s">
        <v>652</v>
      </c>
      <c r="G124" s="26" t="s">
        <v>51</v>
      </c>
      <c r="H124" s="26" t="s">
        <v>539</v>
      </c>
      <c r="I124" s="26">
        <v>92.6</v>
      </c>
      <c r="J124" s="26">
        <v>93</v>
      </c>
      <c r="K124" s="26">
        <v>28</v>
      </c>
      <c r="L124" s="26"/>
      <c r="M124" s="26" t="s">
        <v>70</v>
      </c>
      <c r="N124" s="26"/>
      <c r="O124" s="26"/>
      <c r="P124" s="26">
        <v>240</v>
      </c>
      <c r="Q124" s="26">
        <v>257.5</v>
      </c>
      <c r="R124" s="26">
        <v>-270</v>
      </c>
      <c r="S124" s="26">
        <v>257.5</v>
      </c>
      <c r="T124" s="26"/>
      <c r="U124" s="26">
        <v>200</v>
      </c>
      <c r="V124" s="26">
        <v>-210</v>
      </c>
      <c r="W124" s="26">
        <v>210</v>
      </c>
      <c r="X124" s="26">
        <v>210</v>
      </c>
      <c r="Y124" s="26">
        <v>467.5</v>
      </c>
      <c r="Z124" s="26">
        <v>257.5</v>
      </c>
      <c r="AA124" s="26">
        <v>272.5</v>
      </c>
      <c r="AB124" s="26">
        <v>275</v>
      </c>
      <c r="AC124" s="26">
        <v>275</v>
      </c>
      <c r="AD124" s="27">
        <v>742.5</v>
      </c>
    </row>
    <row r="125" spans="1:30" x14ac:dyDescent="0.25">
      <c r="A125" s="28" t="s">
        <v>534</v>
      </c>
      <c r="B125" s="29" t="s">
        <v>48</v>
      </c>
      <c r="C125" s="29" t="s">
        <v>49</v>
      </c>
      <c r="D125" s="29" t="s">
        <v>50</v>
      </c>
      <c r="E125" s="29" t="s">
        <v>72</v>
      </c>
      <c r="F125" s="29" t="s">
        <v>538</v>
      </c>
      <c r="G125" s="29" t="s">
        <v>72</v>
      </c>
      <c r="H125" s="29" t="s">
        <v>539</v>
      </c>
      <c r="I125" s="29">
        <v>90.15</v>
      </c>
      <c r="J125" s="29">
        <v>93</v>
      </c>
      <c r="K125" s="29">
        <v>30</v>
      </c>
      <c r="L125" s="29"/>
      <c r="M125" s="29" t="s">
        <v>70</v>
      </c>
      <c r="N125" s="29"/>
      <c r="O125" s="29"/>
      <c r="P125" s="29">
        <v>250</v>
      </c>
      <c r="Q125" s="29">
        <v>-257.5</v>
      </c>
      <c r="R125" s="29">
        <v>257.5</v>
      </c>
      <c r="S125" s="29">
        <v>257.5</v>
      </c>
      <c r="T125" s="29"/>
      <c r="U125" s="29">
        <v>160</v>
      </c>
      <c r="V125" s="29">
        <v>165</v>
      </c>
      <c r="W125" s="29">
        <v>-167.5</v>
      </c>
      <c r="X125" s="29">
        <v>165</v>
      </c>
      <c r="Y125" s="29">
        <v>422.5</v>
      </c>
      <c r="Z125" s="29">
        <v>300</v>
      </c>
      <c r="AA125" s="29">
        <v>-317.5</v>
      </c>
      <c r="AB125" s="29">
        <v>-320</v>
      </c>
      <c r="AC125" s="29">
        <v>300</v>
      </c>
      <c r="AD125" s="30">
        <v>722.5</v>
      </c>
    </row>
    <row r="126" spans="1:30" x14ac:dyDescent="0.25">
      <c r="A126" s="28" t="s">
        <v>534</v>
      </c>
      <c r="B126" s="29" t="s">
        <v>48</v>
      </c>
      <c r="C126" s="29" t="s">
        <v>49</v>
      </c>
      <c r="D126" s="29" t="s">
        <v>50</v>
      </c>
      <c r="E126" s="29" t="s">
        <v>124</v>
      </c>
      <c r="F126" s="29" t="s">
        <v>591</v>
      </c>
      <c r="G126" s="29" t="s">
        <v>124</v>
      </c>
      <c r="H126" s="29" t="s">
        <v>539</v>
      </c>
      <c r="I126" s="29">
        <v>90.65</v>
      </c>
      <c r="J126" s="29">
        <v>93</v>
      </c>
      <c r="K126" s="29">
        <v>31</v>
      </c>
      <c r="L126" s="29"/>
      <c r="M126" s="29" t="s">
        <v>70</v>
      </c>
      <c r="N126" s="29"/>
      <c r="O126" s="29"/>
      <c r="P126" s="29">
        <v>-260</v>
      </c>
      <c r="Q126" s="29">
        <v>260</v>
      </c>
      <c r="R126" s="29">
        <v>-277.5</v>
      </c>
      <c r="S126" s="29">
        <v>260</v>
      </c>
      <c r="T126" s="29"/>
      <c r="U126" s="29">
        <v>170</v>
      </c>
      <c r="V126" s="29">
        <v>177.5</v>
      </c>
      <c r="W126" s="29">
        <v>-182.5</v>
      </c>
      <c r="X126" s="29">
        <v>177.5</v>
      </c>
      <c r="Y126" s="29">
        <v>437.5</v>
      </c>
      <c r="Z126" s="29">
        <v>265</v>
      </c>
      <c r="AA126" s="29">
        <v>-285</v>
      </c>
      <c r="AB126" s="29">
        <v>-305</v>
      </c>
      <c r="AC126" s="29">
        <v>265</v>
      </c>
      <c r="AD126" s="30">
        <v>702.5</v>
      </c>
    </row>
    <row r="127" spans="1:30" x14ac:dyDescent="0.25">
      <c r="A127" s="28" t="s">
        <v>534</v>
      </c>
      <c r="B127" s="29" t="s">
        <v>48</v>
      </c>
      <c r="C127" s="29" t="s">
        <v>49</v>
      </c>
      <c r="D127" s="29" t="s">
        <v>50</v>
      </c>
      <c r="E127" s="29" t="s">
        <v>124</v>
      </c>
      <c r="F127" s="29" t="s">
        <v>618</v>
      </c>
      <c r="G127" s="29" t="s">
        <v>124</v>
      </c>
      <c r="H127" s="29" t="s">
        <v>539</v>
      </c>
      <c r="I127" s="29">
        <v>91.95</v>
      </c>
      <c r="J127" s="29">
        <v>93</v>
      </c>
      <c r="K127" s="29">
        <v>27</v>
      </c>
      <c r="L127" s="29"/>
      <c r="M127" s="29" t="s">
        <v>70</v>
      </c>
      <c r="N127" s="29"/>
      <c r="O127" s="29"/>
      <c r="P127" s="29">
        <v>225</v>
      </c>
      <c r="Q127" s="29">
        <v>237.5</v>
      </c>
      <c r="R127" s="29">
        <v>247.5</v>
      </c>
      <c r="S127" s="29">
        <v>247.5</v>
      </c>
      <c r="T127" s="29"/>
      <c r="U127" s="29">
        <v>135</v>
      </c>
      <c r="V127" s="29">
        <v>142.5</v>
      </c>
      <c r="W127" s="29">
        <v>-147.5</v>
      </c>
      <c r="X127" s="29">
        <v>142.5</v>
      </c>
      <c r="Y127" s="29">
        <v>390</v>
      </c>
      <c r="Z127" s="29">
        <v>272.5</v>
      </c>
      <c r="AA127" s="29">
        <v>290</v>
      </c>
      <c r="AB127" s="29">
        <v>300</v>
      </c>
      <c r="AC127" s="29">
        <v>300</v>
      </c>
      <c r="AD127" s="30">
        <v>690</v>
      </c>
    </row>
    <row r="128" spans="1:30" x14ac:dyDescent="0.25">
      <c r="A128" s="28" t="s">
        <v>534</v>
      </c>
      <c r="B128" s="29" t="s">
        <v>48</v>
      </c>
      <c r="C128" s="29" t="s">
        <v>49</v>
      </c>
      <c r="D128" s="29" t="s">
        <v>50</v>
      </c>
      <c r="E128" s="29" t="s">
        <v>59</v>
      </c>
      <c r="F128" s="29" t="s">
        <v>687</v>
      </c>
      <c r="G128" s="29" t="s">
        <v>59</v>
      </c>
      <c r="H128" s="29" t="s">
        <v>539</v>
      </c>
      <c r="I128" s="29">
        <v>92.15</v>
      </c>
      <c r="J128" s="29">
        <v>93</v>
      </c>
      <c r="K128" s="29">
        <v>24</v>
      </c>
      <c r="L128" s="29"/>
      <c r="M128" s="29" t="s">
        <v>70</v>
      </c>
      <c r="N128" s="29"/>
      <c r="O128" s="29"/>
      <c r="P128" s="29">
        <v>245</v>
      </c>
      <c r="Q128" s="29">
        <v>265</v>
      </c>
      <c r="R128" s="29">
        <v>-280</v>
      </c>
      <c r="S128" s="29">
        <v>265</v>
      </c>
      <c r="T128" s="29"/>
      <c r="U128" s="29">
        <v>150</v>
      </c>
      <c r="V128" s="29">
        <v>155</v>
      </c>
      <c r="W128" s="29">
        <v>160</v>
      </c>
      <c r="X128" s="29">
        <v>160</v>
      </c>
      <c r="Y128" s="29">
        <v>425</v>
      </c>
      <c r="Z128" s="29">
        <v>245</v>
      </c>
      <c r="AA128" s="29">
        <v>-265</v>
      </c>
      <c r="AB128" s="29">
        <v>265</v>
      </c>
      <c r="AC128" s="29">
        <v>265</v>
      </c>
      <c r="AD128" s="30">
        <v>690</v>
      </c>
    </row>
    <row r="129" spans="1:30" x14ac:dyDescent="0.25">
      <c r="A129" s="28" t="s">
        <v>534</v>
      </c>
      <c r="B129" s="29" t="s">
        <v>48</v>
      </c>
      <c r="C129" s="29" t="s">
        <v>49</v>
      </c>
      <c r="D129" s="29" t="s">
        <v>50</v>
      </c>
      <c r="E129" s="29" t="s">
        <v>72</v>
      </c>
      <c r="F129" s="29" t="s">
        <v>645</v>
      </c>
      <c r="G129" s="29" t="s">
        <v>72</v>
      </c>
      <c r="H129" s="29" t="s">
        <v>539</v>
      </c>
      <c r="I129" s="29">
        <v>92.2</v>
      </c>
      <c r="J129" s="29">
        <v>93</v>
      </c>
      <c r="K129" s="29">
        <v>23</v>
      </c>
      <c r="L129" s="29"/>
      <c r="M129" s="29" t="s">
        <v>70</v>
      </c>
      <c r="N129" s="29"/>
      <c r="O129" s="29"/>
      <c r="P129" s="29">
        <v>230</v>
      </c>
      <c r="Q129" s="29">
        <v>-240</v>
      </c>
      <c r="R129" s="29">
        <v>245</v>
      </c>
      <c r="S129" s="29">
        <v>245</v>
      </c>
      <c r="T129" s="29"/>
      <c r="U129" s="29">
        <v>150</v>
      </c>
      <c r="V129" s="29">
        <v>157.5</v>
      </c>
      <c r="W129" s="29">
        <v>-160</v>
      </c>
      <c r="X129" s="29">
        <v>157.5</v>
      </c>
      <c r="Y129" s="29">
        <v>402.5</v>
      </c>
      <c r="Z129" s="29">
        <v>250</v>
      </c>
      <c r="AA129" s="29">
        <v>265</v>
      </c>
      <c r="AB129" s="29">
        <v>-270</v>
      </c>
      <c r="AC129" s="29">
        <v>265</v>
      </c>
      <c r="AD129" s="30">
        <v>667.5</v>
      </c>
    </row>
    <row r="130" spans="1:30" x14ac:dyDescent="0.25">
      <c r="A130" s="28" t="s">
        <v>534</v>
      </c>
      <c r="B130" s="29" t="s">
        <v>48</v>
      </c>
      <c r="C130" s="29" t="s">
        <v>49</v>
      </c>
      <c r="D130" s="29" t="s">
        <v>50</v>
      </c>
      <c r="E130" s="29" t="s">
        <v>94</v>
      </c>
      <c r="F130" s="29" t="s">
        <v>569</v>
      </c>
      <c r="G130" s="29" t="s">
        <v>94</v>
      </c>
      <c r="H130" s="29" t="s">
        <v>539</v>
      </c>
      <c r="I130" s="29">
        <v>92.45</v>
      </c>
      <c r="J130" s="29">
        <v>93</v>
      </c>
      <c r="K130" s="29">
        <v>25</v>
      </c>
      <c r="L130" s="29"/>
      <c r="M130" s="29" t="s">
        <v>70</v>
      </c>
      <c r="N130" s="29"/>
      <c r="O130" s="29"/>
      <c r="P130" s="29">
        <v>205</v>
      </c>
      <c r="Q130" s="29">
        <v>215</v>
      </c>
      <c r="R130" s="29">
        <v>225</v>
      </c>
      <c r="S130" s="29">
        <v>225</v>
      </c>
      <c r="T130" s="29"/>
      <c r="U130" s="29">
        <v>157.5</v>
      </c>
      <c r="V130" s="29">
        <v>165</v>
      </c>
      <c r="W130" s="29">
        <v>-170</v>
      </c>
      <c r="X130" s="29">
        <v>165</v>
      </c>
      <c r="Y130" s="29">
        <v>390</v>
      </c>
      <c r="Z130" s="29">
        <v>255</v>
      </c>
      <c r="AA130" s="29">
        <v>267.5</v>
      </c>
      <c r="AB130" s="29">
        <v>-275</v>
      </c>
      <c r="AC130" s="29">
        <v>267.5</v>
      </c>
      <c r="AD130" s="30">
        <v>657.5</v>
      </c>
    </row>
    <row r="131" spans="1:30" x14ac:dyDescent="0.25">
      <c r="A131" s="28" t="s">
        <v>534</v>
      </c>
      <c r="B131" s="29" t="s">
        <v>48</v>
      </c>
      <c r="C131" s="29" t="s">
        <v>49</v>
      </c>
      <c r="D131" s="29" t="s">
        <v>50</v>
      </c>
      <c r="E131" s="29" t="s">
        <v>89</v>
      </c>
      <c r="F131" s="29" t="s">
        <v>691</v>
      </c>
      <c r="G131" s="29" t="s">
        <v>204</v>
      </c>
      <c r="H131" s="29" t="s">
        <v>539</v>
      </c>
      <c r="I131" s="29">
        <v>90.85</v>
      </c>
      <c r="J131" s="29">
        <v>93</v>
      </c>
      <c r="K131" s="29">
        <v>18</v>
      </c>
      <c r="L131" s="29"/>
      <c r="M131" s="29" t="s">
        <v>70</v>
      </c>
      <c r="N131" s="29"/>
      <c r="O131" s="29"/>
      <c r="P131" s="29">
        <v>205</v>
      </c>
      <c r="Q131" s="29">
        <v>215</v>
      </c>
      <c r="R131" s="29">
        <v>220</v>
      </c>
      <c r="S131" s="29">
        <v>220</v>
      </c>
      <c r="T131" s="29"/>
      <c r="U131" s="29">
        <v>132.5</v>
      </c>
      <c r="V131" s="29">
        <v>-137.5</v>
      </c>
      <c r="W131" s="29">
        <v>137.5</v>
      </c>
      <c r="X131" s="29">
        <v>137.5</v>
      </c>
      <c r="Y131" s="29">
        <v>357.5</v>
      </c>
      <c r="Z131" s="29">
        <v>272.5</v>
      </c>
      <c r="AA131" s="29">
        <v>-287.5</v>
      </c>
      <c r="AB131" s="29">
        <v>287.5</v>
      </c>
      <c r="AC131" s="29">
        <v>287.5</v>
      </c>
      <c r="AD131" s="30">
        <v>645</v>
      </c>
    </row>
    <row r="132" spans="1:30" x14ac:dyDescent="0.25">
      <c r="A132" s="28" t="s">
        <v>534</v>
      </c>
      <c r="B132" s="29" t="s">
        <v>48</v>
      </c>
      <c r="C132" s="29" t="s">
        <v>49</v>
      </c>
      <c r="D132" s="29" t="s">
        <v>50</v>
      </c>
      <c r="E132" s="29" t="s">
        <v>59</v>
      </c>
      <c r="F132" s="29" t="s">
        <v>543</v>
      </c>
      <c r="G132" s="29" t="s">
        <v>59</v>
      </c>
      <c r="H132" s="29" t="s">
        <v>539</v>
      </c>
      <c r="I132" s="29">
        <v>89.15</v>
      </c>
      <c r="J132" s="29">
        <v>93</v>
      </c>
      <c r="K132" s="29">
        <v>22</v>
      </c>
      <c r="L132" s="29"/>
      <c r="M132" s="29" t="s">
        <v>70</v>
      </c>
      <c r="N132" s="29"/>
      <c r="O132" s="29"/>
      <c r="P132" s="29">
        <v>190</v>
      </c>
      <c r="Q132" s="29">
        <v>205</v>
      </c>
      <c r="R132" s="29">
        <v>217.5</v>
      </c>
      <c r="S132" s="29">
        <v>217.5</v>
      </c>
      <c r="T132" s="29"/>
      <c r="U132" s="29">
        <v>135</v>
      </c>
      <c r="V132" s="29">
        <v>142.5</v>
      </c>
      <c r="W132" s="29">
        <v>150</v>
      </c>
      <c r="X132" s="29">
        <v>150</v>
      </c>
      <c r="Y132" s="29">
        <v>367.5</v>
      </c>
      <c r="Z132" s="29">
        <v>245</v>
      </c>
      <c r="AA132" s="29">
        <v>260</v>
      </c>
      <c r="AB132" s="29">
        <v>272.5</v>
      </c>
      <c r="AC132" s="29">
        <v>272.5</v>
      </c>
      <c r="AD132" s="30">
        <v>640</v>
      </c>
    </row>
    <row r="133" spans="1:30" x14ac:dyDescent="0.25">
      <c r="A133" s="28" t="s">
        <v>534</v>
      </c>
      <c r="B133" s="29" t="s">
        <v>48</v>
      </c>
      <c r="C133" s="29" t="s">
        <v>49</v>
      </c>
      <c r="D133" s="29" t="s">
        <v>50</v>
      </c>
      <c r="E133" s="29" t="s">
        <v>59</v>
      </c>
      <c r="F133" s="29" t="s">
        <v>561</v>
      </c>
      <c r="G133" s="29" t="s">
        <v>59</v>
      </c>
      <c r="H133" s="29" t="s">
        <v>539</v>
      </c>
      <c r="I133" s="29">
        <v>92</v>
      </c>
      <c r="J133" s="29">
        <v>93</v>
      </c>
      <c r="K133" s="29">
        <v>21</v>
      </c>
      <c r="L133" s="29"/>
      <c r="M133" s="29" t="s">
        <v>70</v>
      </c>
      <c r="N133" s="29"/>
      <c r="O133" s="29"/>
      <c r="P133" s="29">
        <v>210</v>
      </c>
      <c r="Q133" s="29">
        <v>230</v>
      </c>
      <c r="R133" s="29">
        <v>240</v>
      </c>
      <c r="S133" s="29">
        <v>240</v>
      </c>
      <c r="T133" s="29"/>
      <c r="U133" s="29">
        <v>130</v>
      </c>
      <c r="V133" s="29">
        <v>140</v>
      </c>
      <c r="W133" s="29">
        <v>-142.5</v>
      </c>
      <c r="X133" s="29">
        <v>140</v>
      </c>
      <c r="Y133" s="29">
        <v>380</v>
      </c>
      <c r="Z133" s="29">
        <v>235</v>
      </c>
      <c r="AA133" s="29">
        <v>252.5</v>
      </c>
      <c r="AB133" s="29">
        <v>260</v>
      </c>
      <c r="AC133" s="29">
        <v>260</v>
      </c>
      <c r="AD133" s="30">
        <v>640</v>
      </c>
    </row>
    <row r="134" spans="1:30" x14ac:dyDescent="0.25">
      <c r="A134" s="28" t="s">
        <v>534</v>
      </c>
      <c r="B134" s="29" t="s">
        <v>48</v>
      </c>
      <c r="C134" s="29" t="s">
        <v>49</v>
      </c>
      <c r="D134" s="29" t="s">
        <v>50</v>
      </c>
      <c r="E134" s="29" t="s">
        <v>72</v>
      </c>
      <c r="F134" s="29" t="s">
        <v>601</v>
      </c>
      <c r="G134" s="29" t="s">
        <v>72</v>
      </c>
      <c r="H134" s="29" t="s">
        <v>539</v>
      </c>
      <c r="I134" s="29">
        <v>86.95</v>
      </c>
      <c r="J134" s="29">
        <v>93</v>
      </c>
      <c r="K134" s="29">
        <v>19</v>
      </c>
      <c r="L134" s="29"/>
      <c r="M134" s="29" t="s">
        <v>70</v>
      </c>
      <c r="N134" s="29"/>
      <c r="O134" s="29"/>
      <c r="P134" s="29">
        <v>215</v>
      </c>
      <c r="Q134" s="29">
        <v>220</v>
      </c>
      <c r="R134" s="29">
        <v>-227.5</v>
      </c>
      <c r="S134" s="29">
        <v>220</v>
      </c>
      <c r="T134" s="29"/>
      <c r="U134" s="29">
        <v>-140</v>
      </c>
      <c r="V134" s="29">
        <v>140</v>
      </c>
      <c r="W134" s="29">
        <v>145</v>
      </c>
      <c r="X134" s="29">
        <v>145</v>
      </c>
      <c r="Y134" s="29">
        <v>365</v>
      </c>
      <c r="Z134" s="29">
        <v>245</v>
      </c>
      <c r="AA134" s="29">
        <v>255</v>
      </c>
      <c r="AB134" s="29">
        <v>262.5</v>
      </c>
      <c r="AC134" s="29">
        <v>262.5</v>
      </c>
      <c r="AD134" s="30">
        <v>627.5</v>
      </c>
    </row>
    <row r="135" spans="1:30" x14ac:dyDescent="0.25">
      <c r="A135" s="28" t="s">
        <v>534</v>
      </c>
      <c r="B135" s="29" t="s">
        <v>48</v>
      </c>
      <c r="C135" s="29" t="s">
        <v>49</v>
      </c>
      <c r="D135" s="29" t="s">
        <v>50</v>
      </c>
      <c r="E135" s="29" t="s">
        <v>63</v>
      </c>
      <c r="F135" s="29" t="s">
        <v>577</v>
      </c>
      <c r="G135" s="29" t="s">
        <v>63</v>
      </c>
      <c r="H135" s="29" t="s">
        <v>539</v>
      </c>
      <c r="I135" s="29">
        <v>92.35</v>
      </c>
      <c r="J135" s="29">
        <v>93</v>
      </c>
      <c r="K135" s="29">
        <v>14</v>
      </c>
      <c r="L135" s="29"/>
      <c r="M135" s="29" t="s">
        <v>70</v>
      </c>
      <c r="N135" s="29"/>
      <c r="O135" s="29"/>
      <c r="P135" s="29">
        <v>212.5</v>
      </c>
      <c r="Q135" s="29">
        <v>222.5</v>
      </c>
      <c r="R135" s="29">
        <v>-230</v>
      </c>
      <c r="S135" s="29">
        <v>222.5</v>
      </c>
      <c r="T135" s="29"/>
      <c r="U135" s="29">
        <v>140</v>
      </c>
      <c r="V135" s="29">
        <v>147.5</v>
      </c>
      <c r="W135" s="29">
        <v>152.5</v>
      </c>
      <c r="X135" s="29">
        <v>152.5</v>
      </c>
      <c r="Y135" s="29">
        <v>375</v>
      </c>
      <c r="Z135" s="29">
        <v>220</v>
      </c>
      <c r="AA135" s="29">
        <v>232.5</v>
      </c>
      <c r="AB135" s="29">
        <v>242.5</v>
      </c>
      <c r="AC135" s="29">
        <v>242.5</v>
      </c>
      <c r="AD135" s="30">
        <v>617.5</v>
      </c>
    </row>
    <row r="136" spans="1:30" x14ac:dyDescent="0.25">
      <c r="A136" s="28" t="s">
        <v>534</v>
      </c>
      <c r="B136" s="29" t="s">
        <v>48</v>
      </c>
      <c r="C136" s="29" t="s">
        <v>49</v>
      </c>
      <c r="D136" s="29" t="s">
        <v>50</v>
      </c>
      <c r="E136" s="29" t="s">
        <v>113</v>
      </c>
      <c r="F136" s="29" t="s">
        <v>692</v>
      </c>
      <c r="G136" s="29" t="s">
        <v>113</v>
      </c>
      <c r="H136" s="29" t="s">
        <v>539</v>
      </c>
      <c r="I136" s="29">
        <v>89.95</v>
      </c>
      <c r="J136" s="29">
        <v>93</v>
      </c>
      <c r="K136" s="29">
        <v>13</v>
      </c>
      <c r="L136" s="29"/>
      <c r="M136" s="29" t="s">
        <v>70</v>
      </c>
      <c r="N136" s="29"/>
      <c r="O136" s="29"/>
      <c r="P136" s="29">
        <v>215</v>
      </c>
      <c r="Q136" s="29">
        <v>225</v>
      </c>
      <c r="R136" s="29">
        <v>-240</v>
      </c>
      <c r="S136" s="29">
        <v>225</v>
      </c>
      <c r="T136" s="29"/>
      <c r="U136" s="29">
        <v>-135</v>
      </c>
      <c r="V136" s="29">
        <v>140</v>
      </c>
      <c r="W136" s="29">
        <v>-145</v>
      </c>
      <c r="X136" s="29">
        <v>140</v>
      </c>
      <c r="Y136" s="29">
        <v>365</v>
      </c>
      <c r="Z136" s="29">
        <v>230</v>
      </c>
      <c r="AA136" s="29">
        <v>245</v>
      </c>
      <c r="AB136" s="29">
        <v>-255</v>
      </c>
      <c r="AC136" s="29">
        <v>245</v>
      </c>
      <c r="AD136" s="30">
        <v>610</v>
      </c>
    </row>
    <row r="137" spans="1:30" x14ac:dyDescent="0.25">
      <c r="A137" s="28" t="s">
        <v>534</v>
      </c>
      <c r="B137" s="29" t="s">
        <v>48</v>
      </c>
      <c r="C137" s="29" t="s">
        <v>49</v>
      </c>
      <c r="D137" s="29" t="s">
        <v>50</v>
      </c>
      <c r="E137" s="29" t="s">
        <v>113</v>
      </c>
      <c r="F137" s="29" t="s">
        <v>675</v>
      </c>
      <c r="G137" s="29" t="s">
        <v>113</v>
      </c>
      <c r="H137" s="29" t="s">
        <v>539</v>
      </c>
      <c r="I137" s="29">
        <v>89.35</v>
      </c>
      <c r="J137" s="29">
        <v>93</v>
      </c>
      <c r="K137" s="29">
        <v>10</v>
      </c>
      <c r="L137" s="29"/>
      <c r="M137" s="29" t="s">
        <v>70</v>
      </c>
      <c r="N137" s="29"/>
      <c r="O137" s="29"/>
      <c r="P137" s="29">
        <v>215</v>
      </c>
      <c r="Q137" s="29">
        <v>225</v>
      </c>
      <c r="R137" s="29">
        <v>-230</v>
      </c>
      <c r="S137" s="29">
        <v>225</v>
      </c>
      <c r="T137" s="29"/>
      <c r="U137" s="29">
        <v>122.5</v>
      </c>
      <c r="V137" s="29">
        <v>127.5</v>
      </c>
      <c r="W137" s="29">
        <v>-130</v>
      </c>
      <c r="X137" s="29">
        <v>127.5</v>
      </c>
      <c r="Y137" s="29">
        <v>352.5</v>
      </c>
      <c r="Z137" s="29">
        <v>240</v>
      </c>
      <c r="AA137" s="29">
        <v>255</v>
      </c>
      <c r="AB137" s="29">
        <v>-277.5</v>
      </c>
      <c r="AC137" s="29">
        <v>255</v>
      </c>
      <c r="AD137" s="30">
        <v>607.5</v>
      </c>
    </row>
    <row r="138" spans="1:30" x14ac:dyDescent="0.25">
      <c r="A138" s="28" t="s">
        <v>534</v>
      </c>
      <c r="B138" s="29" t="s">
        <v>48</v>
      </c>
      <c r="C138" s="29" t="s">
        <v>49</v>
      </c>
      <c r="D138" s="29" t="s">
        <v>50</v>
      </c>
      <c r="E138" s="29" t="s">
        <v>55</v>
      </c>
      <c r="F138" s="29" t="s">
        <v>655</v>
      </c>
      <c r="G138" s="29" t="s">
        <v>55</v>
      </c>
      <c r="H138" s="29" t="s">
        <v>539</v>
      </c>
      <c r="I138" s="29">
        <v>92.35</v>
      </c>
      <c r="J138" s="29">
        <v>93</v>
      </c>
      <c r="K138" s="29">
        <v>16</v>
      </c>
      <c r="L138" s="29"/>
      <c r="M138" s="29" t="s">
        <v>70</v>
      </c>
      <c r="N138" s="29"/>
      <c r="O138" s="29"/>
      <c r="P138" s="29">
        <v>187.5</v>
      </c>
      <c r="Q138" s="29">
        <v>200</v>
      </c>
      <c r="R138" s="29">
        <v>210</v>
      </c>
      <c r="S138" s="29">
        <v>210</v>
      </c>
      <c r="T138" s="29"/>
      <c r="U138" s="29">
        <v>-137.5</v>
      </c>
      <c r="V138" s="29">
        <v>145</v>
      </c>
      <c r="W138" s="29">
        <v>-150</v>
      </c>
      <c r="X138" s="29">
        <v>145</v>
      </c>
      <c r="Y138" s="29">
        <v>355</v>
      </c>
      <c r="Z138" s="29">
        <v>250</v>
      </c>
      <c r="AA138" s="29">
        <v>-265</v>
      </c>
      <c r="AB138" s="29">
        <v>-272.5</v>
      </c>
      <c r="AC138" s="29">
        <v>250</v>
      </c>
      <c r="AD138" s="30">
        <v>605</v>
      </c>
    </row>
    <row r="139" spans="1:30" x14ac:dyDescent="0.25">
      <c r="A139" s="28" t="s">
        <v>534</v>
      </c>
      <c r="B139" s="29" t="s">
        <v>48</v>
      </c>
      <c r="C139" s="29" t="s">
        <v>49</v>
      </c>
      <c r="D139" s="29" t="s">
        <v>50</v>
      </c>
      <c r="E139" s="29" t="s">
        <v>89</v>
      </c>
      <c r="F139" s="29" t="s">
        <v>709</v>
      </c>
      <c r="G139" s="29" t="s">
        <v>204</v>
      </c>
      <c r="H139" s="29" t="s">
        <v>539</v>
      </c>
      <c r="I139" s="29">
        <v>92.25</v>
      </c>
      <c r="J139" s="29">
        <v>93</v>
      </c>
      <c r="K139" s="29">
        <v>20</v>
      </c>
      <c r="L139" s="29"/>
      <c r="M139" s="29" t="s">
        <v>70</v>
      </c>
      <c r="N139" s="29"/>
      <c r="O139" s="29"/>
      <c r="P139" s="29">
        <v>215</v>
      </c>
      <c r="Q139" s="29">
        <v>225</v>
      </c>
      <c r="R139" s="29">
        <v>227.5</v>
      </c>
      <c r="S139" s="29">
        <v>227.5</v>
      </c>
      <c r="T139" s="29"/>
      <c r="U139" s="29">
        <v>127.5</v>
      </c>
      <c r="V139" s="29">
        <v>-132.5</v>
      </c>
      <c r="W139" s="29">
        <v>-132.5</v>
      </c>
      <c r="X139" s="29">
        <v>127.5</v>
      </c>
      <c r="Y139" s="29">
        <v>355</v>
      </c>
      <c r="Z139" s="29">
        <v>235</v>
      </c>
      <c r="AA139" s="29">
        <v>245</v>
      </c>
      <c r="AB139" s="29">
        <v>-250</v>
      </c>
      <c r="AC139" s="29">
        <v>245</v>
      </c>
      <c r="AD139" s="30">
        <v>600</v>
      </c>
    </row>
    <row r="140" spans="1:30" x14ac:dyDescent="0.25">
      <c r="A140" s="28" t="s">
        <v>534</v>
      </c>
      <c r="B140" s="29" t="s">
        <v>48</v>
      </c>
      <c r="C140" s="29" t="s">
        <v>49</v>
      </c>
      <c r="D140" s="29" t="s">
        <v>50</v>
      </c>
      <c r="E140" s="29" t="s">
        <v>89</v>
      </c>
      <c r="F140" s="29" t="s">
        <v>706</v>
      </c>
      <c r="G140" s="29" t="s">
        <v>204</v>
      </c>
      <c r="H140" s="29" t="s">
        <v>539</v>
      </c>
      <c r="I140" s="29">
        <v>90.9</v>
      </c>
      <c r="J140" s="29">
        <v>93</v>
      </c>
      <c r="K140" s="29">
        <v>11</v>
      </c>
      <c r="L140" s="29"/>
      <c r="M140" s="29" t="s">
        <v>70</v>
      </c>
      <c r="N140" s="29"/>
      <c r="O140" s="29"/>
      <c r="P140" s="29">
        <v>195</v>
      </c>
      <c r="Q140" s="29">
        <v>-202.5</v>
      </c>
      <c r="R140" s="29">
        <v>-202.5</v>
      </c>
      <c r="S140" s="29">
        <v>195</v>
      </c>
      <c r="T140" s="29"/>
      <c r="U140" s="29">
        <v>-145</v>
      </c>
      <c r="V140" s="29">
        <v>145</v>
      </c>
      <c r="W140" s="29">
        <v>-150</v>
      </c>
      <c r="X140" s="29">
        <v>145</v>
      </c>
      <c r="Y140" s="29">
        <v>340</v>
      </c>
      <c r="Z140" s="29">
        <v>225</v>
      </c>
      <c r="AA140" s="29">
        <v>240</v>
      </c>
      <c r="AB140" s="29">
        <v>250</v>
      </c>
      <c r="AC140" s="29">
        <v>250</v>
      </c>
      <c r="AD140" s="35">
        <v>590</v>
      </c>
    </row>
    <row r="141" spans="1:30" x14ac:dyDescent="0.25">
      <c r="A141" s="28" t="s">
        <v>534</v>
      </c>
      <c r="B141" s="29" t="s">
        <v>48</v>
      </c>
      <c r="C141" s="29" t="s">
        <v>49</v>
      </c>
      <c r="D141" s="29" t="s">
        <v>50</v>
      </c>
      <c r="E141" s="29"/>
      <c r="F141" s="29" t="s">
        <v>589</v>
      </c>
      <c r="G141" s="29"/>
      <c r="H141" s="29" t="s">
        <v>539</v>
      </c>
      <c r="I141" s="29">
        <v>89.15</v>
      </c>
      <c r="J141" s="29">
        <v>93</v>
      </c>
      <c r="K141" s="29">
        <v>9</v>
      </c>
      <c r="L141" s="29"/>
      <c r="M141" s="29" t="s">
        <v>70</v>
      </c>
      <c r="N141" s="29"/>
      <c r="O141" s="29"/>
      <c r="P141" s="29">
        <v>200</v>
      </c>
      <c r="Q141" s="29">
        <v>212.5</v>
      </c>
      <c r="R141" s="29">
        <v>-222.5</v>
      </c>
      <c r="S141" s="29">
        <v>212.5</v>
      </c>
      <c r="T141" s="29"/>
      <c r="U141" s="29">
        <v>120</v>
      </c>
      <c r="V141" s="29">
        <v>132.5</v>
      </c>
      <c r="W141" s="29">
        <v>-140</v>
      </c>
      <c r="X141" s="29">
        <v>132.5</v>
      </c>
      <c r="Y141" s="29">
        <v>345</v>
      </c>
      <c r="Z141" s="29">
        <v>220</v>
      </c>
      <c r="AA141" s="29">
        <v>232.5</v>
      </c>
      <c r="AB141" s="29">
        <v>242.5</v>
      </c>
      <c r="AC141" s="29">
        <v>242.5</v>
      </c>
      <c r="AD141" s="35">
        <v>587.5</v>
      </c>
    </row>
    <row r="142" spans="1:30" x14ac:dyDescent="0.25">
      <c r="A142" s="28" t="s">
        <v>534</v>
      </c>
      <c r="B142" s="29" t="s">
        <v>48</v>
      </c>
      <c r="C142" s="29" t="s">
        <v>49</v>
      </c>
      <c r="D142" s="29" t="s">
        <v>50</v>
      </c>
      <c r="E142" s="29" t="s">
        <v>63</v>
      </c>
      <c r="F142" s="29" t="s">
        <v>550</v>
      </c>
      <c r="G142" s="29" t="s">
        <v>63</v>
      </c>
      <c r="H142" s="29" t="s">
        <v>539</v>
      </c>
      <c r="I142" s="29">
        <v>92.05</v>
      </c>
      <c r="J142" s="29">
        <v>93</v>
      </c>
      <c r="K142" s="29">
        <v>7</v>
      </c>
      <c r="L142" s="29"/>
      <c r="M142" s="29" t="s">
        <v>70</v>
      </c>
      <c r="N142" s="29"/>
      <c r="O142" s="29"/>
      <c r="P142" s="29">
        <v>192.5</v>
      </c>
      <c r="Q142" s="29">
        <v>202.5</v>
      </c>
      <c r="R142" s="29">
        <v>210</v>
      </c>
      <c r="S142" s="29">
        <v>210</v>
      </c>
      <c r="T142" s="29"/>
      <c r="U142" s="29">
        <v>117.5</v>
      </c>
      <c r="V142" s="29">
        <v>125</v>
      </c>
      <c r="W142" s="29">
        <v>-130</v>
      </c>
      <c r="X142" s="29">
        <v>125</v>
      </c>
      <c r="Y142" s="29">
        <v>335</v>
      </c>
      <c r="Z142" s="29">
        <v>220</v>
      </c>
      <c r="AA142" s="29">
        <v>240</v>
      </c>
      <c r="AB142" s="29">
        <v>250</v>
      </c>
      <c r="AC142" s="29">
        <v>250</v>
      </c>
      <c r="AD142" s="35">
        <v>585</v>
      </c>
    </row>
    <row r="143" spans="1:30" x14ac:dyDescent="0.25">
      <c r="A143" s="28" t="s">
        <v>534</v>
      </c>
      <c r="B143" s="29" t="s">
        <v>48</v>
      </c>
      <c r="C143" s="29" t="s">
        <v>49</v>
      </c>
      <c r="D143" s="29" t="s">
        <v>50</v>
      </c>
      <c r="E143" s="29" t="s">
        <v>63</v>
      </c>
      <c r="F143" s="29" t="s">
        <v>690</v>
      </c>
      <c r="G143" s="29" t="s">
        <v>63</v>
      </c>
      <c r="H143" s="29" t="s">
        <v>539</v>
      </c>
      <c r="I143" s="29">
        <v>92.3</v>
      </c>
      <c r="J143" s="29">
        <v>93</v>
      </c>
      <c r="K143" s="29">
        <v>6</v>
      </c>
      <c r="L143" s="29"/>
      <c r="M143" s="29" t="s">
        <v>70</v>
      </c>
      <c r="N143" s="29"/>
      <c r="O143" s="29"/>
      <c r="P143" s="29">
        <v>190</v>
      </c>
      <c r="Q143" s="29">
        <v>200</v>
      </c>
      <c r="R143" s="29">
        <v>210</v>
      </c>
      <c r="S143" s="29">
        <v>210</v>
      </c>
      <c r="T143" s="29"/>
      <c r="U143" s="29">
        <v>135</v>
      </c>
      <c r="V143" s="29">
        <v>142.5</v>
      </c>
      <c r="W143" s="29">
        <v>-145</v>
      </c>
      <c r="X143" s="29">
        <v>142.5</v>
      </c>
      <c r="Y143" s="29">
        <v>352.5</v>
      </c>
      <c r="Z143" s="29">
        <v>215</v>
      </c>
      <c r="AA143" s="29">
        <v>227.5</v>
      </c>
      <c r="AB143" s="29">
        <v>-240</v>
      </c>
      <c r="AC143" s="29">
        <v>227.5</v>
      </c>
      <c r="AD143" s="35">
        <v>580</v>
      </c>
    </row>
    <row r="144" spans="1:30" x14ac:dyDescent="0.25">
      <c r="A144" s="28" t="s">
        <v>534</v>
      </c>
      <c r="B144" s="29" t="s">
        <v>48</v>
      </c>
      <c r="C144" s="29" t="s">
        <v>49</v>
      </c>
      <c r="D144" s="29" t="s">
        <v>50</v>
      </c>
      <c r="E144" s="29" t="s">
        <v>124</v>
      </c>
      <c r="F144" s="29" t="s">
        <v>635</v>
      </c>
      <c r="G144" s="29" t="s">
        <v>124</v>
      </c>
      <c r="H144" s="29" t="s">
        <v>539</v>
      </c>
      <c r="I144" s="29">
        <v>90.5</v>
      </c>
      <c r="J144" s="29">
        <v>93</v>
      </c>
      <c r="K144" s="29">
        <v>5</v>
      </c>
      <c r="L144" s="29"/>
      <c r="M144" s="29" t="s">
        <v>70</v>
      </c>
      <c r="N144" s="29"/>
      <c r="O144" s="29"/>
      <c r="P144" s="29">
        <v>190</v>
      </c>
      <c r="Q144" s="29">
        <v>202.5</v>
      </c>
      <c r="R144" s="29">
        <v>207.5</v>
      </c>
      <c r="S144" s="29">
        <v>207.5</v>
      </c>
      <c r="T144" s="29"/>
      <c r="U144" s="29">
        <v>115</v>
      </c>
      <c r="V144" s="29">
        <v>120</v>
      </c>
      <c r="W144" s="29">
        <v>-122.5</v>
      </c>
      <c r="X144" s="29">
        <v>120</v>
      </c>
      <c r="Y144" s="29">
        <v>327.5</v>
      </c>
      <c r="Z144" s="29">
        <v>225</v>
      </c>
      <c r="AA144" s="29">
        <v>240</v>
      </c>
      <c r="AB144" s="29">
        <v>-245</v>
      </c>
      <c r="AC144" s="29">
        <v>240</v>
      </c>
      <c r="AD144" s="35">
        <v>567.5</v>
      </c>
    </row>
    <row r="145" spans="1:30" x14ac:dyDescent="0.25">
      <c r="A145" s="28" t="s">
        <v>534</v>
      </c>
      <c r="B145" s="29" t="s">
        <v>48</v>
      </c>
      <c r="C145" s="29" t="s">
        <v>49</v>
      </c>
      <c r="D145" s="29" t="s">
        <v>50</v>
      </c>
      <c r="E145" s="29" t="s">
        <v>113</v>
      </c>
      <c r="F145" s="29" t="s">
        <v>708</v>
      </c>
      <c r="G145" s="29" t="s">
        <v>113</v>
      </c>
      <c r="H145" s="29" t="s">
        <v>539</v>
      </c>
      <c r="I145" s="29">
        <v>87.15</v>
      </c>
      <c r="J145" s="29">
        <v>93</v>
      </c>
      <c r="K145" s="29">
        <v>1</v>
      </c>
      <c r="L145" s="29"/>
      <c r="M145" s="29" t="s">
        <v>70</v>
      </c>
      <c r="N145" s="29"/>
      <c r="O145" s="29"/>
      <c r="P145" s="29">
        <v>180</v>
      </c>
      <c r="Q145" s="29">
        <v>190</v>
      </c>
      <c r="R145" s="29">
        <v>-195</v>
      </c>
      <c r="S145" s="29">
        <v>190</v>
      </c>
      <c r="T145" s="29"/>
      <c r="U145" s="29">
        <v>125</v>
      </c>
      <c r="V145" s="29">
        <v>130</v>
      </c>
      <c r="W145" s="29">
        <v>-135</v>
      </c>
      <c r="X145" s="29">
        <v>130</v>
      </c>
      <c r="Y145" s="29">
        <v>320</v>
      </c>
      <c r="Z145" s="29">
        <v>240</v>
      </c>
      <c r="AA145" s="29">
        <v>247.5</v>
      </c>
      <c r="AB145" s="29">
        <v>-252.5</v>
      </c>
      <c r="AC145" s="29">
        <v>247.5</v>
      </c>
      <c r="AD145" s="35">
        <v>567.5</v>
      </c>
    </row>
    <row r="146" spans="1:30" x14ac:dyDescent="0.25">
      <c r="A146" s="28" t="s">
        <v>534</v>
      </c>
      <c r="B146" s="29" t="s">
        <v>48</v>
      </c>
      <c r="C146" s="29" t="s">
        <v>49</v>
      </c>
      <c r="D146" s="29" t="s">
        <v>50</v>
      </c>
      <c r="E146" s="29" t="s">
        <v>51</v>
      </c>
      <c r="F146" s="29" t="s">
        <v>631</v>
      </c>
      <c r="G146" s="29" t="s">
        <v>51</v>
      </c>
      <c r="H146" s="29" t="s">
        <v>539</v>
      </c>
      <c r="I146" s="29">
        <v>86.55</v>
      </c>
      <c r="J146" s="29">
        <v>93</v>
      </c>
      <c r="K146" s="29">
        <v>3</v>
      </c>
      <c r="L146" s="29"/>
      <c r="M146" s="29" t="s">
        <v>70</v>
      </c>
      <c r="N146" s="29"/>
      <c r="O146" s="29"/>
      <c r="P146" s="29">
        <v>195</v>
      </c>
      <c r="Q146" s="29">
        <v>205</v>
      </c>
      <c r="R146" s="29">
        <v>-212.5</v>
      </c>
      <c r="S146" s="29">
        <v>205</v>
      </c>
      <c r="T146" s="29"/>
      <c r="U146" s="29">
        <v>125</v>
      </c>
      <c r="V146" s="29">
        <v>130</v>
      </c>
      <c r="W146" s="29">
        <v>-137.5</v>
      </c>
      <c r="X146" s="29">
        <v>130</v>
      </c>
      <c r="Y146" s="29">
        <v>335</v>
      </c>
      <c r="Z146" s="29">
        <v>220</v>
      </c>
      <c r="AA146" s="29">
        <v>227.5</v>
      </c>
      <c r="AB146" s="29">
        <v>-232.5</v>
      </c>
      <c r="AC146" s="29">
        <v>227.5</v>
      </c>
      <c r="AD146" s="35">
        <v>562.5</v>
      </c>
    </row>
    <row r="147" spans="1:30" ht="15.75" thickBot="1" x14ac:dyDescent="0.3">
      <c r="A147" s="31" t="s">
        <v>534</v>
      </c>
      <c r="B147" s="32" t="s">
        <v>48</v>
      </c>
      <c r="C147" s="32" t="s">
        <v>49</v>
      </c>
      <c r="D147" s="32" t="s">
        <v>50</v>
      </c>
      <c r="E147" s="32" t="s">
        <v>113</v>
      </c>
      <c r="F147" s="32" t="s">
        <v>713</v>
      </c>
      <c r="G147" s="32" t="s">
        <v>113</v>
      </c>
      <c r="H147" s="32" t="s">
        <v>539</v>
      </c>
      <c r="I147" s="32">
        <v>90</v>
      </c>
      <c r="J147" s="32">
        <v>93</v>
      </c>
      <c r="K147" s="32">
        <v>4</v>
      </c>
      <c r="L147" s="32"/>
      <c r="M147" s="32" t="s">
        <v>70</v>
      </c>
      <c r="N147" s="32"/>
      <c r="O147" s="32"/>
      <c r="P147" s="32">
        <v>205</v>
      </c>
      <c r="Q147" s="32">
        <v>215</v>
      </c>
      <c r="R147" s="32">
        <v>-225</v>
      </c>
      <c r="S147" s="32">
        <v>215</v>
      </c>
      <c r="T147" s="32"/>
      <c r="U147" s="32">
        <v>105</v>
      </c>
      <c r="V147" s="32">
        <v>115</v>
      </c>
      <c r="W147" s="32">
        <v>120</v>
      </c>
      <c r="X147" s="32">
        <v>120</v>
      </c>
      <c r="Y147" s="32">
        <v>335</v>
      </c>
      <c r="Z147" s="32">
        <v>-205</v>
      </c>
      <c r="AA147" s="32">
        <v>210</v>
      </c>
      <c r="AB147" s="32">
        <v>227.5</v>
      </c>
      <c r="AC147" s="32">
        <v>227.5</v>
      </c>
      <c r="AD147" s="36">
        <v>562.5</v>
      </c>
    </row>
    <row r="148" spans="1:30" x14ac:dyDescent="0.25">
      <c r="A148" s="25" t="s">
        <v>534</v>
      </c>
      <c r="B148" s="26" t="s">
        <v>48</v>
      </c>
      <c r="C148" s="26" t="s">
        <v>49</v>
      </c>
      <c r="D148" s="26" t="s">
        <v>50</v>
      </c>
      <c r="E148" s="26" t="s">
        <v>92</v>
      </c>
      <c r="F148" s="26" t="s">
        <v>564</v>
      </c>
      <c r="G148" s="26" t="s">
        <v>214</v>
      </c>
      <c r="H148" s="26" t="s">
        <v>539</v>
      </c>
      <c r="I148" s="26">
        <v>103.06</v>
      </c>
      <c r="J148" s="26">
        <v>105</v>
      </c>
      <c r="K148" s="26">
        <v>15</v>
      </c>
      <c r="L148" s="26"/>
      <c r="M148" s="26" t="s">
        <v>70</v>
      </c>
      <c r="N148" s="26"/>
      <c r="O148" s="26"/>
      <c r="P148" s="26">
        <v>245</v>
      </c>
      <c r="Q148" s="26">
        <v>260</v>
      </c>
      <c r="R148" s="26">
        <v>265</v>
      </c>
      <c r="S148" s="26">
        <v>265</v>
      </c>
      <c r="T148" s="26"/>
      <c r="U148" s="26">
        <v>190</v>
      </c>
      <c r="V148" s="26">
        <v>200</v>
      </c>
      <c r="W148" s="26">
        <v>-205</v>
      </c>
      <c r="X148" s="26">
        <v>200</v>
      </c>
      <c r="Y148" s="26">
        <v>465</v>
      </c>
      <c r="Z148" s="26">
        <v>295</v>
      </c>
      <c r="AA148" s="26">
        <v>310</v>
      </c>
      <c r="AB148" s="26">
        <v>317.5</v>
      </c>
      <c r="AC148" s="26">
        <v>317.5</v>
      </c>
      <c r="AD148" s="27">
        <v>782.5</v>
      </c>
    </row>
    <row r="149" spans="1:30" x14ac:dyDescent="0.25">
      <c r="A149" s="28" t="s">
        <v>534</v>
      </c>
      <c r="B149" s="29" t="s">
        <v>48</v>
      </c>
      <c r="C149" s="29" t="s">
        <v>49</v>
      </c>
      <c r="D149" s="29" t="s">
        <v>50</v>
      </c>
      <c r="E149" s="29" t="s">
        <v>63</v>
      </c>
      <c r="F149" s="29" t="s">
        <v>549</v>
      </c>
      <c r="G149" s="29" t="s">
        <v>63</v>
      </c>
      <c r="H149" s="29" t="s">
        <v>539</v>
      </c>
      <c r="I149" s="29">
        <v>104.55</v>
      </c>
      <c r="J149" s="29">
        <v>105</v>
      </c>
      <c r="K149" s="29">
        <v>16</v>
      </c>
      <c r="L149" s="29"/>
      <c r="M149" s="29" t="s">
        <v>70</v>
      </c>
      <c r="N149" s="29"/>
      <c r="O149" s="29"/>
      <c r="P149" s="29">
        <v>245</v>
      </c>
      <c r="Q149" s="29">
        <v>257.5</v>
      </c>
      <c r="R149" s="29">
        <v>267.5</v>
      </c>
      <c r="S149" s="29">
        <v>267.5</v>
      </c>
      <c r="T149" s="29"/>
      <c r="U149" s="29">
        <v>157.5</v>
      </c>
      <c r="V149" s="29">
        <v>165</v>
      </c>
      <c r="W149" s="29">
        <v>170</v>
      </c>
      <c r="X149" s="29">
        <v>170</v>
      </c>
      <c r="Y149" s="29">
        <v>437.5</v>
      </c>
      <c r="Z149" s="29">
        <v>285</v>
      </c>
      <c r="AA149" s="29">
        <v>305</v>
      </c>
      <c r="AB149" s="29">
        <v>315</v>
      </c>
      <c r="AC149" s="29">
        <v>315</v>
      </c>
      <c r="AD149" s="30">
        <v>752.5</v>
      </c>
    </row>
    <row r="150" spans="1:30" x14ac:dyDescent="0.25">
      <c r="A150" s="28" t="s">
        <v>534</v>
      </c>
      <c r="B150" s="29" t="s">
        <v>48</v>
      </c>
      <c r="C150" s="29" t="s">
        <v>49</v>
      </c>
      <c r="D150" s="29" t="s">
        <v>50</v>
      </c>
      <c r="E150" s="29" t="s">
        <v>72</v>
      </c>
      <c r="F150" s="29" t="s">
        <v>546</v>
      </c>
      <c r="G150" s="29" t="s">
        <v>72</v>
      </c>
      <c r="H150" s="29" t="s">
        <v>539</v>
      </c>
      <c r="I150" s="29">
        <v>104.05</v>
      </c>
      <c r="J150" s="29">
        <v>105</v>
      </c>
      <c r="K150" s="29">
        <v>17</v>
      </c>
      <c r="L150" s="29"/>
      <c r="M150" s="29" t="s">
        <v>70</v>
      </c>
      <c r="N150" s="29"/>
      <c r="O150" s="29"/>
      <c r="P150" s="29">
        <v>255</v>
      </c>
      <c r="Q150" s="29">
        <v>270</v>
      </c>
      <c r="R150" s="29">
        <v>277.5</v>
      </c>
      <c r="S150" s="29">
        <v>277.5</v>
      </c>
      <c r="T150" s="29"/>
      <c r="U150" s="29">
        <v>175</v>
      </c>
      <c r="V150" s="29">
        <v>185</v>
      </c>
      <c r="W150" s="29">
        <v>187.5</v>
      </c>
      <c r="X150" s="29">
        <v>187.5</v>
      </c>
      <c r="Y150" s="29">
        <v>465</v>
      </c>
      <c r="Z150" s="29">
        <v>-275</v>
      </c>
      <c r="AA150" s="29">
        <v>285</v>
      </c>
      <c r="AB150" s="29">
        <v>-295</v>
      </c>
      <c r="AC150" s="29">
        <v>285</v>
      </c>
      <c r="AD150" s="30">
        <v>750</v>
      </c>
    </row>
    <row r="151" spans="1:30" x14ac:dyDescent="0.25">
      <c r="A151" s="28" t="s">
        <v>534</v>
      </c>
      <c r="B151" s="29" t="s">
        <v>48</v>
      </c>
      <c r="C151" s="29" t="s">
        <v>49</v>
      </c>
      <c r="D151" s="29" t="s">
        <v>50</v>
      </c>
      <c r="E151" s="29" t="s">
        <v>55</v>
      </c>
      <c r="F151" s="29" t="s">
        <v>557</v>
      </c>
      <c r="G151" s="29" t="s">
        <v>55</v>
      </c>
      <c r="H151" s="29" t="s">
        <v>539</v>
      </c>
      <c r="I151" s="29">
        <v>104</v>
      </c>
      <c r="J151" s="29">
        <v>105</v>
      </c>
      <c r="K151" s="29">
        <v>18</v>
      </c>
      <c r="L151" s="29"/>
      <c r="M151" s="29" t="s">
        <v>70</v>
      </c>
      <c r="N151" s="29"/>
      <c r="O151" s="29"/>
      <c r="P151" s="29">
        <v>260</v>
      </c>
      <c r="Q151" s="29">
        <v>272.5</v>
      </c>
      <c r="R151" s="29">
        <v>-280</v>
      </c>
      <c r="S151" s="29">
        <v>272.5</v>
      </c>
      <c r="T151" s="29"/>
      <c r="U151" s="29">
        <v>150</v>
      </c>
      <c r="V151" s="29">
        <v>160</v>
      </c>
      <c r="W151" s="29">
        <v>165</v>
      </c>
      <c r="X151" s="29">
        <v>165</v>
      </c>
      <c r="Y151" s="29">
        <v>437.5</v>
      </c>
      <c r="Z151" s="29">
        <v>282.5</v>
      </c>
      <c r="AA151" s="29">
        <v>295</v>
      </c>
      <c r="AB151" s="29">
        <v>-305</v>
      </c>
      <c r="AC151" s="29">
        <v>295</v>
      </c>
      <c r="AD151" s="30">
        <v>732.5</v>
      </c>
    </row>
    <row r="152" spans="1:30" x14ac:dyDescent="0.25">
      <c r="A152" s="28" t="s">
        <v>534</v>
      </c>
      <c r="B152" s="29" t="s">
        <v>48</v>
      </c>
      <c r="C152" s="29" t="s">
        <v>49</v>
      </c>
      <c r="D152" s="29" t="s">
        <v>50</v>
      </c>
      <c r="E152" s="29" t="s">
        <v>94</v>
      </c>
      <c r="F152" s="29" t="s">
        <v>661</v>
      </c>
      <c r="G152" s="29" t="s">
        <v>94</v>
      </c>
      <c r="H152" s="29" t="s">
        <v>539</v>
      </c>
      <c r="I152" s="29">
        <v>98.85</v>
      </c>
      <c r="J152" s="29">
        <v>105</v>
      </c>
      <c r="K152" s="29">
        <v>12</v>
      </c>
      <c r="L152" s="29"/>
      <c r="M152" s="29" t="s">
        <v>70</v>
      </c>
      <c r="N152" s="29"/>
      <c r="O152" s="29"/>
      <c r="P152" s="29">
        <v>237.5</v>
      </c>
      <c r="Q152" s="29">
        <v>247.5</v>
      </c>
      <c r="R152" s="29">
        <v>255</v>
      </c>
      <c r="S152" s="29">
        <v>255</v>
      </c>
      <c r="T152" s="29"/>
      <c r="U152" s="29">
        <v>137.5</v>
      </c>
      <c r="V152" s="29">
        <v>147.5</v>
      </c>
      <c r="W152" s="29">
        <v>155</v>
      </c>
      <c r="X152" s="29">
        <v>155</v>
      </c>
      <c r="Y152" s="29">
        <v>410</v>
      </c>
      <c r="Z152" s="29">
        <v>290</v>
      </c>
      <c r="AA152" s="29">
        <v>305</v>
      </c>
      <c r="AB152" s="29">
        <v>310</v>
      </c>
      <c r="AC152" s="29">
        <v>310</v>
      </c>
      <c r="AD152" s="30">
        <v>720</v>
      </c>
    </row>
    <row r="153" spans="1:30" x14ac:dyDescent="0.25">
      <c r="A153" s="28" t="s">
        <v>534</v>
      </c>
      <c r="B153" s="29" t="s">
        <v>48</v>
      </c>
      <c r="C153" s="29" t="s">
        <v>49</v>
      </c>
      <c r="D153" s="29" t="s">
        <v>50</v>
      </c>
      <c r="E153" s="29" t="s">
        <v>55</v>
      </c>
      <c r="F153" s="29" t="s">
        <v>571</v>
      </c>
      <c r="G153" s="29" t="s">
        <v>55</v>
      </c>
      <c r="H153" s="29" t="s">
        <v>539</v>
      </c>
      <c r="I153" s="29">
        <v>102.95</v>
      </c>
      <c r="J153" s="29">
        <v>105</v>
      </c>
      <c r="K153" s="29">
        <v>14</v>
      </c>
      <c r="L153" s="29"/>
      <c r="M153" s="29" t="s">
        <v>70</v>
      </c>
      <c r="N153" s="29"/>
      <c r="O153" s="29"/>
      <c r="P153" s="29">
        <v>245</v>
      </c>
      <c r="Q153" s="29">
        <v>250</v>
      </c>
      <c r="R153" s="29">
        <v>-257.5</v>
      </c>
      <c r="S153" s="29">
        <v>250</v>
      </c>
      <c r="T153" s="29"/>
      <c r="U153" s="29">
        <v>160</v>
      </c>
      <c r="V153" s="29">
        <v>170</v>
      </c>
      <c r="W153" s="29">
        <v>177.5</v>
      </c>
      <c r="X153" s="29">
        <v>177.5</v>
      </c>
      <c r="Y153" s="29">
        <v>427.5</v>
      </c>
      <c r="Z153" s="29">
        <v>270</v>
      </c>
      <c r="AA153" s="29">
        <v>290</v>
      </c>
      <c r="AB153" s="29">
        <v>-300</v>
      </c>
      <c r="AC153" s="29">
        <v>290</v>
      </c>
      <c r="AD153" s="30">
        <v>717.5</v>
      </c>
    </row>
    <row r="154" spans="1:30" x14ac:dyDescent="0.25">
      <c r="A154" s="28" t="s">
        <v>534</v>
      </c>
      <c r="B154" s="29" t="s">
        <v>48</v>
      </c>
      <c r="C154" s="29" t="s">
        <v>49</v>
      </c>
      <c r="D154" s="29" t="s">
        <v>50</v>
      </c>
      <c r="E154" s="29" t="s">
        <v>55</v>
      </c>
      <c r="F154" s="29" t="s">
        <v>686</v>
      </c>
      <c r="G154" s="29" t="s">
        <v>55</v>
      </c>
      <c r="H154" s="29" t="s">
        <v>539</v>
      </c>
      <c r="I154" s="29">
        <v>102.35</v>
      </c>
      <c r="J154" s="29">
        <v>105</v>
      </c>
      <c r="K154" s="29">
        <v>7</v>
      </c>
      <c r="L154" s="29"/>
      <c r="M154" s="29" t="s">
        <v>70</v>
      </c>
      <c r="N154" s="29"/>
      <c r="O154" s="29"/>
      <c r="P154" s="29">
        <v>232.5</v>
      </c>
      <c r="Q154" s="29">
        <v>247.5</v>
      </c>
      <c r="R154" s="29">
        <v>255</v>
      </c>
      <c r="S154" s="29">
        <v>255</v>
      </c>
      <c r="T154" s="29"/>
      <c r="U154" s="29">
        <v>155</v>
      </c>
      <c r="V154" s="29">
        <v>162.5</v>
      </c>
      <c r="W154" s="29">
        <v>170</v>
      </c>
      <c r="X154" s="29">
        <v>170</v>
      </c>
      <c r="Y154" s="29">
        <v>425</v>
      </c>
      <c r="Z154" s="29">
        <v>250</v>
      </c>
      <c r="AA154" s="29">
        <v>270</v>
      </c>
      <c r="AB154" s="29">
        <v>277.5</v>
      </c>
      <c r="AC154" s="29">
        <v>277.5</v>
      </c>
      <c r="AD154" s="30">
        <v>702.5</v>
      </c>
    </row>
    <row r="155" spans="1:30" x14ac:dyDescent="0.25">
      <c r="A155" s="28" t="s">
        <v>534</v>
      </c>
      <c r="B155" s="29" t="s">
        <v>48</v>
      </c>
      <c r="C155" s="29" t="s">
        <v>49</v>
      </c>
      <c r="D155" s="29" t="s">
        <v>50</v>
      </c>
      <c r="E155" s="29" t="s">
        <v>94</v>
      </c>
      <c r="F155" s="29" t="s">
        <v>553</v>
      </c>
      <c r="G155" s="29" t="s">
        <v>94</v>
      </c>
      <c r="H155" s="29" t="s">
        <v>539</v>
      </c>
      <c r="I155" s="29">
        <v>103.05</v>
      </c>
      <c r="J155" s="29">
        <v>105</v>
      </c>
      <c r="K155" s="29">
        <v>11</v>
      </c>
      <c r="L155" s="29"/>
      <c r="M155" s="29" t="s">
        <v>70</v>
      </c>
      <c r="N155" s="29"/>
      <c r="O155" s="29"/>
      <c r="P155" s="29">
        <v>235</v>
      </c>
      <c r="Q155" s="29">
        <v>245</v>
      </c>
      <c r="R155" s="29">
        <v>255</v>
      </c>
      <c r="S155" s="29">
        <v>255</v>
      </c>
      <c r="T155" s="29"/>
      <c r="U155" s="29">
        <v>132.5</v>
      </c>
      <c r="V155" s="29">
        <v>140</v>
      </c>
      <c r="W155" s="29">
        <v>145</v>
      </c>
      <c r="X155" s="29">
        <v>145</v>
      </c>
      <c r="Y155" s="29">
        <v>400</v>
      </c>
      <c r="Z155" s="29">
        <v>285</v>
      </c>
      <c r="AA155" s="29">
        <v>300</v>
      </c>
      <c r="AB155" s="29">
        <v>-310</v>
      </c>
      <c r="AC155" s="29">
        <v>300</v>
      </c>
      <c r="AD155" s="30">
        <v>700</v>
      </c>
    </row>
    <row r="156" spans="1:30" x14ac:dyDescent="0.25">
      <c r="A156" s="28" t="s">
        <v>534</v>
      </c>
      <c r="B156" s="29" t="s">
        <v>48</v>
      </c>
      <c r="C156" s="29" t="s">
        <v>49</v>
      </c>
      <c r="D156" s="29" t="s">
        <v>50</v>
      </c>
      <c r="E156" s="29" t="s">
        <v>124</v>
      </c>
      <c r="F156" s="29" t="s">
        <v>584</v>
      </c>
      <c r="G156" s="29" t="s">
        <v>124</v>
      </c>
      <c r="H156" s="29" t="s">
        <v>539</v>
      </c>
      <c r="I156" s="29">
        <v>101.75</v>
      </c>
      <c r="J156" s="29">
        <v>105</v>
      </c>
      <c r="K156" s="29">
        <v>13</v>
      </c>
      <c r="L156" s="29"/>
      <c r="M156" s="29" t="s">
        <v>70</v>
      </c>
      <c r="N156" s="29"/>
      <c r="O156" s="29"/>
      <c r="P156" s="29">
        <v>245</v>
      </c>
      <c r="Q156" s="29">
        <v>-257.5</v>
      </c>
      <c r="R156" s="29">
        <v>265</v>
      </c>
      <c r="S156" s="29">
        <v>265</v>
      </c>
      <c r="T156" s="29"/>
      <c r="U156" s="29">
        <v>145</v>
      </c>
      <c r="V156" s="29">
        <v>155</v>
      </c>
      <c r="W156" s="29">
        <v>-162.5</v>
      </c>
      <c r="X156" s="29">
        <v>155</v>
      </c>
      <c r="Y156" s="29">
        <v>420</v>
      </c>
      <c r="Z156" s="29">
        <v>280</v>
      </c>
      <c r="AA156" s="29">
        <v>-295</v>
      </c>
      <c r="AB156" s="29">
        <v>-295</v>
      </c>
      <c r="AC156" s="29">
        <v>280</v>
      </c>
      <c r="AD156" s="30">
        <v>700</v>
      </c>
    </row>
    <row r="157" spans="1:30" x14ac:dyDescent="0.25">
      <c r="A157" s="28" t="s">
        <v>534</v>
      </c>
      <c r="B157" s="29" t="s">
        <v>48</v>
      </c>
      <c r="C157" s="29" t="s">
        <v>49</v>
      </c>
      <c r="D157" s="29" t="s">
        <v>50</v>
      </c>
      <c r="E157" s="29" t="s">
        <v>55</v>
      </c>
      <c r="F157" s="29" t="s">
        <v>590</v>
      </c>
      <c r="G157" s="29" t="s">
        <v>55</v>
      </c>
      <c r="H157" s="29" t="s">
        <v>539</v>
      </c>
      <c r="I157" s="29">
        <v>103.15</v>
      </c>
      <c r="J157" s="29">
        <v>105</v>
      </c>
      <c r="K157" s="29">
        <v>8</v>
      </c>
      <c r="L157" s="29"/>
      <c r="M157" s="29" t="s">
        <v>70</v>
      </c>
      <c r="N157" s="29"/>
      <c r="O157" s="29"/>
      <c r="P157" s="29">
        <v>235</v>
      </c>
      <c r="Q157" s="29">
        <v>247.5</v>
      </c>
      <c r="R157" s="29">
        <v>255</v>
      </c>
      <c r="S157" s="29">
        <v>255</v>
      </c>
      <c r="T157" s="29"/>
      <c r="U157" s="29">
        <v>135</v>
      </c>
      <c r="V157" s="29">
        <v>145</v>
      </c>
      <c r="W157" s="29">
        <v>150</v>
      </c>
      <c r="X157" s="29">
        <v>150</v>
      </c>
      <c r="Y157" s="29">
        <v>405</v>
      </c>
      <c r="Z157" s="29">
        <v>265</v>
      </c>
      <c r="AA157" s="29">
        <v>-277.5</v>
      </c>
      <c r="AB157" s="29">
        <v>-277.5</v>
      </c>
      <c r="AC157" s="29">
        <v>265</v>
      </c>
      <c r="AD157" s="30">
        <v>670</v>
      </c>
    </row>
    <row r="158" spans="1:30" x14ac:dyDescent="0.25">
      <c r="A158" s="28" t="s">
        <v>534</v>
      </c>
      <c r="B158" s="29" t="s">
        <v>48</v>
      </c>
      <c r="C158" s="29" t="s">
        <v>49</v>
      </c>
      <c r="D158" s="29" t="s">
        <v>50</v>
      </c>
      <c r="E158" s="29" t="s">
        <v>63</v>
      </c>
      <c r="F158" s="29" t="s">
        <v>562</v>
      </c>
      <c r="G158" s="29" t="s">
        <v>63</v>
      </c>
      <c r="H158" s="29" t="s">
        <v>539</v>
      </c>
      <c r="I158" s="29">
        <v>105</v>
      </c>
      <c r="J158" s="29">
        <v>105</v>
      </c>
      <c r="K158" s="29">
        <v>9</v>
      </c>
      <c r="L158" s="29"/>
      <c r="M158" s="29" t="s">
        <v>70</v>
      </c>
      <c r="N158" s="29"/>
      <c r="O158" s="29"/>
      <c r="P158" s="29">
        <v>207.5</v>
      </c>
      <c r="Q158" s="29">
        <v>217.5</v>
      </c>
      <c r="R158" s="29">
        <v>225</v>
      </c>
      <c r="S158" s="29">
        <v>225</v>
      </c>
      <c r="T158" s="29"/>
      <c r="U158" s="29">
        <v>177.5</v>
      </c>
      <c r="V158" s="29">
        <v>-185</v>
      </c>
      <c r="W158" s="29">
        <v>-185</v>
      </c>
      <c r="X158" s="29">
        <v>177.5</v>
      </c>
      <c r="Y158" s="29">
        <v>402.5</v>
      </c>
      <c r="Z158" s="29">
        <v>252.5</v>
      </c>
      <c r="AA158" s="29">
        <v>260</v>
      </c>
      <c r="AB158" s="29">
        <v>265</v>
      </c>
      <c r="AC158" s="29">
        <v>265</v>
      </c>
      <c r="AD158" s="30">
        <v>667.5</v>
      </c>
    </row>
    <row r="159" spans="1:30" x14ac:dyDescent="0.25">
      <c r="A159" s="28" t="s">
        <v>534</v>
      </c>
      <c r="B159" s="29" t="s">
        <v>48</v>
      </c>
      <c r="C159" s="29" t="s">
        <v>49</v>
      </c>
      <c r="D159" s="29" t="s">
        <v>50</v>
      </c>
      <c r="E159" s="29"/>
      <c r="F159" s="29" t="s">
        <v>697</v>
      </c>
      <c r="G159" s="29"/>
      <c r="H159" s="29" t="s">
        <v>539</v>
      </c>
      <c r="I159" s="29">
        <v>100.45</v>
      </c>
      <c r="J159" s="29">
        <v>105</v>
      </c>
      <c r="K159" s="29">
        <v>10</v>
      </c>
      <c r="L159" s="29"/>
      <c r="M159" s="29" t="s">
        <v>70</v>
      </c>
      <c r="N159" s="29"/>
      <c r="O159" s="29"/>
      <c r="P159" s="29">
        <v>235</v>
      </c>
      <c r="Q159" s="29">
        <v>245</v>
      </c>
      <c r="R159" s="29">
        <v>-255</v>
      </c>
      <c r="S159" s="29">
        <v>245</v>
      </c>
      <c r="T159" s="29"/>
      <c r="U159" s="29">
        <v>127.5</v>
      </c>
      <c r="V159" s="29">
        <v>132.5</v>
      </c>
      <c r="W159" s="29">
        <v>-135</v>
      </c>
      <c r="X159" s="29">
        <v>132.5</v>
      </c>
      <c r="Y159" s="29">
        <v>377.5</v>
      </c>
      <c r="Z159" s="29">
        <v>270</v>
      </c>
      <c r="AA159" s="29">
        <v>285</v>
      </c>
      <c r="AB159" s="29">
        <v>-300</v>
      </c>
      <c r="AC159" s="29">
        <v>285</v>
      </c>
      <c r="AD159" s="30">
        <v>662.5</v>
      </c>
    </row>
    <row r="160" spans="1:30" x14ac:dyDescent="0.25">
      <c r="A160" s="28" t="s">
        <v>534</v>
      </c>
      <c r="B160" s="29" t="s">
        <v>48</v>
      </c>
      <c r="C160" s="29" t="s">
        <v>49</v>
      </c>
      <c r="D160" s="29" t="s">
        <v>50</v>
      </c>
      <c r="E160" s="29" t="s">
        <v>72</v>
      </c>
      <c r="F160" s="29" t="s">
        <v>660</v>
      </c>
      <c r="G160" s="29" t="s">
        <v>72</v>
      </c>
      <c r="H160" s="29" t="s">
        <v>539</v>
      </c>
      <c r="I160" s="29">
        <v>95.9</v>
      </c>
      <c r="J160" s="29">
        <v>105</v>
      </c>
      <c r="K160" s="29">
        <v>6</v>
      </c>
      <c r="L160" s="29"/>
      <c r="M160" s="29" t="s">
        <v>70</v>
      </c>
      <c r="N160" s="29"/>
      <c r="O160" s="29"/>
      <c r="P160" s="29">
        <v>220</v>
      </c>
      <c r="Q160" s="29">
        <v>232.5</v>
      </c>
      <c r="R160" s="29">
        <v>242.5</v>
      </c>
      <c r="S160" s="29">
        <v>242.5</v>
      </c>
      <c r="T160" s="29"/>
      <c r="U160" s="29">
        <v>145</v>
      </c>
      <c r="V160" s="29">
        <v>150</v>
      </c>
      <c r="W160" s="29">
        <v>155</v>
      </c>
      <c r="X160" s="29">
        <v>155</v>
      </c>
      <c r="Y160" s="29">
        <v>397.5</v>
      </c>
      <c r="Z160" s="29">
        <v>237.5</v>
      </c>
      <c r="AA160" s="29">
        <v>252.5</v>
      </c>
      <c r="AB160" s="29">
        <v>-260</v>
      </c>
      <c r="AC160" s="29">
        <v>252.5</v>
      </c>
      <c r="AD160" s="30">
        <v>650</v>
      </c>
    </row>
    <row r="161" spans="1:30" x14ac:dyDescent="0.25">
      <c r="A161" s="28" t="s">
        <v>534</v>
      </c>
      <c r="B161" s="29" t="s">
        <v>48</v>
      </c>
      <c r="C161" s="29" t="s">
        <v>49</v>
      </c>
      <c r="D161" s="29" t="s">
        <v>50</v>
      </c>
      <c r="E161" s="29" t="s">
        <v>94</v>
      </c>
      <c r="F161" s="29" t="s">
        <v>585</v>
      </c>
      <c r="G161" s="29" t="s">
        <v>94</v>
      </c>
      <c r="H161" s="29" t="s">
        <v>539</v>
      </c>
      <c r="I161" s="29">
        <v>98.03</v>
      </c>
      <c r="J161" s="29">
        <v>105</v>
      </c>
      <c r="K161" s="29">
        <v>4</v>
      </c>
      <c r="L161" s="29"/>
      <c r="M161" s="29" t="s">
        <v>70</v>
      </c>
      <c r="N161" s="29"/>
      <c r="O161" s="29"/>
      <c r="P161" s="29">
        <v>200</v>
      </c>
      <c r="Q161" s="29">
        <v>215</v>
      </c>
      <c r="R161" s="29">
        <v>220</v>
      </c>
      <c r="S161" s="29">
        <v>220</v>
      </c>
      <c r="T161" s="29"/>
      <c r="U161" s="29">
        <v>115</v>
      </c>
      <c r="V161" s="29">
        <v>125</v>
      </c>
      <c r="W161" s="29">
        <v>130</v>
      </c>
      <c r="X161" s="29">
        <v>130</v>
      </c>
      <c r="Y161" s="29">
        <v>350</v>
      </c>
      <c r="Z161" s="29">
        <v>240</v>
      </c>
      <c r="AA161" s="29">
        <v>260</v>
      </c>
      <c r="AB161" s="29">
        <v>272.5</v>
      </c>
      <c r="AC161" s="29">
        <v>272.5</v>
      </c>
      <c r="AD161" s="30">
        <v>622.5</v>
      </c>
    </row>
    <row r="162" spans="1:30" x14ac:dyDescent="0.25">
      <c r="A162" s="28" t="s">
        <v>534</v>
      </c>
      <c r="B162" s="29" t="s">
        <v>48</v>
      </c>
      <c r="C162" s="29" t="s">
        <v>49</v>
      </c>
      <c r="D162" s="29" t="s">
        <v>50</v>
      </c>
      <c r="E162" s="29" t="s">
        <v>72</v>
      </c>
      <c r="F162" s="29" t="s">
        <v>567</v>
      </c>
      <c r="G162" s="29" t="s">
        <v>72</v>
      </c>
      <c r="H162" s="29" t="s">
        <v>539</v>
      </c>
      <c r="I162" s="29">
        <v>102.04</v>
      </c>
      <c r="J162" s="29">
        <v>105</v>
      </c>
      <c r="K162" s="29">
        <v>1</v>
      </c>
      <c r="L162" s="29"/>
      <c r="M162" s="29" t="s">
        <v>70</v>
      </c>
      <c r="N162" s="29"/>
      <c r="O162" s="29"/>
      <c r="P162" s="29">
        <v>180</v>
      </c>
      <c r="Q162" s="29">
        <v>195</v>
      </c>
      <c r="R162" s="29">
        <v>205</v>
      </c>
      <c r="S162" s="29">
        <v>205</v>
      </c>
      <c r="T162" s="29"/>
      <c r="U162" s="29">
        <v>127.5</v>
      </c>
      <c r="V162" s="29">
        <v>135</v>
      </c>
      <c r="W162" s="29">
        <v>142.5</v>
      </c>
      <c r="X162" s="29">
        <v>142.5</v>
      </c>
      <c r="Y162" s="29">
        <v>347.5</v>
      </c>
      <c r="Z162" s="29">
        <v>255</v>
      </c>
      <c r="AA162" s="29">
        <v>-270</v>
      </c>
      <c r="AB162" s="29">
        <v>-272.5</v>
      </c>
      <c r="AC162" s="29">
        <v>255</v>
      </c>
      <c r="AD162" s="35">
        <v>602.5</v>
      </c>
    </row>
    <row r="163" spans="1:30" x14ac:dyDescent="0.25">
      <c r="A163" s="28" t="s">
        <v>534</v>
      </c>
      <c r="B163" s="29" t="s">
        <v>48</v>
      </c>
      <c r="C163" s="29" t="s">
        <v>49</v>
      </c>
      <c r="D163" s="29" t="s">
        <v>50</v>
      </c>
      <c r="E163" s="29" t="s">
        <v>63</v>
      </c>
      <c r="F163" s="29" t="s">
        <v>624</v>
      </c>
      <c r="G163" s="29" t="s">
        <v>63</v>
      </c>
      <c r="H163" s="29" t="s">
        <v>539</v>
      </c>
      <c r="I163" s="29">
        <v>103.03</v>
      </c>
      <c r="J163" s="29">
        <v>105</v>
      </c>
      <c r="K163" s="29">
        <v>2</v>
      </c>
      <c r="L163" s="29"/>
      <c r="M163" s="29" t="s">
        <v>70</v>
      </c>
      <c r="N163" s="29"/>
      <c r="O163" s="29"/>
      <c r="P163" s="29">
        <v>195</v>
      </c>
      <c r="Q163" s="29">
        <v>205</v>
      </c>
      <c r="R163" s="29">
        <v>212.5</v>
      </c>
      <c r="S163" s="29">
        <v>212.5</v>
      </c>
      <c r="T163" s="29"/>
      <c r="U163" s="29">
        <v>110</v>
      </c>
      <c r="V163" s="29">
        <v>120</v>
      </c>
      <c r="W163" s="29">
        <v>130</v>
      </c>
      <c r="X163" s="29">
        <v>130</v>
      </c>
      <c r="Y163" s="29">
        <v>342.5</v>
      </c>
      <c r="Z163" s="29">
        <v>230</v>
      </c>
      <c r="AA163" s="29">
        <v>245</v>
      </c>
      <c r="AB163" s="29">
        <v>260</v>
      </c>
      <c r="AC163" s="29">
        <v>260</v>
      </c>
      <c r="AD163" s="35">
        <v>602.5</v>
      </c>
    </row>
    <row r="164" spans="1:30" x14ac:dyDescent="0.25">
      <c r="A164" s="28" t="s">
        <v>534</v>
      </c>
      <c r="B164" s="29" t="s">
        <v>48</v>
      </c>
      <c r="C164" s="29" t="s">
        <v>49</v>
      </c>
      <c r="D164" s="29" t="s">
        <v>50</v>
      </c>
      <c r="E164" s="29" t="s">
        <v>89</v>
      </c>
      <c r="F164" s="29" t="s">
        <v>573</v>
      </c>
      <c r="G164" s="29" t="s">
        <v>204</v>
      </c>
      <c r="H164" s="29" t="s">
        <v>539</v>
      </c>
      <c r="I164" s="29">
        <v>99.45</v>
      </c>
      <c r="J164" s="29">
        <v>105</v>
      </c>
      <c r="K164" s="29">
        <v>3</v>
      </c>
      <c r="L164" s="29"/>
      <c r="M164" s="29" t="s">
        <v>70</v>
      </c>
      <c r="N164" s="29"/>
      <c r="O164" s="29"/>
      <c r="P164" s="29">
        <v>195</v>
      </c>
      <c r="Q164" s="29">
        <v>210</v>
      </c>
      <c r="R164" s="29">
        <v>215</v>
      </c>
      <c r="S164" s="29">
        <v>215</v>
      </c>
      <c r="T164" s="29"/>
      <c r="U164" s="29">
        <v>125</v>
      </c>
      <c r="V164" s="29">
        <v>132.5</v>
      </c>
      <c r="W164" s="29">
        <v>140</v>
      </c>
      <c r="X164" s="29">
        <v>140</v>
      </c>
      <c r="Y164" s="29">
        <v>355</v>
      </c>
      <c r="Z164" s="29">
        <v>220</v>
      </c>
      <c r="AA164" s="29">
        <v>240</v>
      </c>
      <c r="AB164" s="29">
        <v>245</v>
      </c>
      <c r="AC164" s="29">
        <v>245</v>
      </c>
      <c r="AD164" s="35">
        <v>600</v>
      </c>
    </row>
    <row r="165" spans="1:30" ht="15.75" thickBot="1" x14ac:dyDescent="0.3">
      <c r="A165" s="31" t="s">
        <v>534</v>
      </c>
      <c r="B165" s="32" t="s">
        <v>48</v>
      </c>
      <c r="C165" s="32" t="s">
        <v>49</v>
      </c>
      <c r="D165" s="32" t="s">
        <v>50</v>
      </c>
      <c r="E165" s="32" t="s">
        <v>72</v>
      </c>
      <c r="F165" s="32" t="s">
        <v>560</v>
      </c>
      <c r="G165" s="32" t="s">
        <v>72</v>
      </c>
      <c r="H165" s="32" t="s">
        <v>539</v>
      </c>
      <c r="I165" s="32">
        <v>96.95</v>
      </c>
      <c r="J165" s="32">
        <v>105</v>
      </c>
      <c r="K165" s="32">
        <v>5</v>
      </c>
      <c r="L165" s="32"/>
      <c r="M165" s="32" t="s">
        <v>70</v>
      </c>
      <c r="N165" s="32"/>
      <c r="O165" s="32"/>
      <c r="P165" s="32">
        <v>205</v>
      </c>
      <c r="Q165" s="32">
        <v>-210</v>
      </c>
      <c r="R165" s="32">
        <v>210</v>
      </c>
      <c r="S165" s="32">
        <v>210</v>
      </c>
      <c r="T165" s="32"/>
      <c r="U165" s="32">
        <v>120</v>
      </c>
      <c r="V165" s="32">
        <v>125</v>
      </c>
      <c r="W165" s="32">
        <v>-130</v>
      </c>
      <c r="X165" s="32">
        <v>125</v>
      </c>
      <c r="Y165" s="32">
        <v>335</v>
      </c>
      <c r="Z165" s="32">
        <v>235</v>
      </c>
      <c r="AA165" s="32">
        <v>245</v>
      </c>
      <c r="AB165" s="32">
        <v>250</v>
      </c>
      <c r="AC165" s="32">
        <v>250</v>
      </c>
      <c r="AD165" s="36">
        <v>585</v>
      </c>
    </row>
    <row r="166" spans="1:30" x14ac:dyDescent="0.25">
      <c r="A166" s="25" t="s">
        <v>534</v>
      </c>
      <c r="B166" s="26" t="s">
        <v>48</v>
      </c>
      <c r="C166" s="26" t="s">
        <v>49</v>
      </c>
      <c r="D166" s="26" t="s">
        <v>50</v>
      </c>
      <c r="E166" s="26" t="s">
        <v>55</v>
      </c>
      <c r="F166" s="26" t="s">
        <v>639</v>
      </c>
      <c r="G166" s="26" t="s">
        <v>55</v>
      </c>
      <c r="H166" s="26" t="s">
        <v>539</v>
      </c>
      <c r="I166" s="26">
        <v>118.03</v>
      </c>
      <c r="J166" s="26">
        <v>120</v>
      </c>
      <c r="K166" s="26">
        <v>29</v>
      </c>
      <c r="L166" s="26"/>
      <c r="M166" s="26" t="s">
        <v>70</v>
      </c>
      <c r="N166" s="26"/>
      <c r="O166" s="26"/>
      <c r="P166" s="26">
        <v>275</v>
      </c>
      <c r="Q166" s="26">
        <v>292.5</v>
      </c>
      <c r="R166" s="26">
        <v>305</v>
      </c>
      <c r="S166" s="26">
        <v>305</v>
      </c>
      <c r="T166" s="26"/>
      <c r="U166" s="26">
        <v>195</v>
      </c>
      <c r="V166" s="26">
        <v>202.5</v>
      </c>
      <c r="W166" s="26">
        <v>210</v>
      </c>
      <c r="X166" s="26">
        <v>210</v>
      </c>
      <c r="Y166" s="26">
        <v>515</v>
      </c>
      <c r="Z166" s="26">
        <v>300</v>
      </c>
      <c r="AA166" s="26">
        <v>320</v>
      </c>
      <c r="AB166" s="26">
        <v>-333</v>
      </c>
      <c r="AC166" s="26">
        <v>320</v>
      </c>
      <c r="AD166" s="27">
        <v>835</v>
      </c>
    </row>
    <row r="167" spans="1:30" x14ac:dyDescent="0.25">
      <c r="A167" s="28" t="s">
        <v>534</v>
      </c>
      <c r="B167" s="29" t="s">
        <v>48</v>
      </c>
      <c r="C167" s="29" t="s">
        <v>49</v>
      </c>
      <c r="D167" s="29" t="s">
        <v>50</v>
      </c>
      <c r="E167" s="29" t="s">
        <v>55</v>
      </c>
      <c r="F167" s="29" t="s">
        <v>683</v>
      </c>
      <c r="G167" s="29" t="s">
        <v>55</v>
      </c>
      <c r="H167" s="29" t="s">
        <v>539</v>
      </c>
      <c r="I167" s="29">
        <v>118.09</v>
      </c>
      <c r="J167" s="29">
        <v>120</v>
      </c>
      <c r="K167" s="29">
        <v>28</v>
      </c>
      <c r="L167" s="29"/>
      <c r="M167" s="29" t="s">
        <v>70</v>
      </c>
      <c r="N167" s="29"/>
      <c r="O167" s="29"/>
      <c r="P167" s="29">
        <v>265</v>
      </c>
      <c r="Q167" s="29">
        <v>275</v>
      </c>
      <c r="R167" s="29">
        <v>285</v>
      </c>
      <c r="S167" s="29">
        <v>285</v>
      </c>
      <c r="T167" s="29"/>
      <c r="U167" s="29">
        <v>165</v>
      </c>
      <c r="V167" s="29">
        <v>175</v>
      </c>
      <c r="W167" s="29">
        <v>-182.5</v>
      </c>
      <c r="X167" s="29">
        <v>175</v>
      </c>
      <c r="Y167" s="29">
        <v>460</v>
      </c>
      <c r="Z167" s="29">
        <v>270</v>
      </c>
      <c r="AA167" s="29">
        <v>280</v>
      </c>
      <c r="AB167" s="29">
        <v>-290</v>
      </c>
      <c r="AC167" s="29">
        <v>280</v>
      </c>
      <c r="AD167" s="30">
        <v>740</v>
      </c>
    </row>
    <row r="168" spans="1:30" x14ac:dyDescent="0.25">
      <c r="A168" s="28" t="s">
        <v>534</v>
      </c>
      <c r="B168" s="29" t="s">
        <v>48</v>
      </c>
      <c r="C168" s="29" t="s">
        <v>49</v>
      </c>
      <c r="D168" s="29" t="s">
        <v>50</v>
      </c>
      <c r="E168" s="29" t="s">
        <v>124</v>
      </c>
      <c r="F168" s="29" t="s">
        <v>614</v>
      </c>
      <c r="G168" s="29" t="s">
        <v>124</v>
      </c>
      <c r="H168" s="29" t="s">
        <v>539</v>
      </c>
      <c r="I168" s="29">
        <v>114.75</v>
      </c>
      <c r="J168" s="29">
        <v>120</v>
      </c>
      <c r="K168" s="29">
        <v>26</v>
      </c>
      <c r="L168" s="29"/>
      <c r="M168" s="29" t="s">
        <v>70</v>
      </c>
      <c r="N168" s="29"/>
      <c r="O168" s="29"/>
      <c r="P168" s="29">
        <v>235</v>
      </c>
      <c r="Q168" s="29">
        <v>247.5</v>
      </c>
      <c r="R168" s="29">
        <v>255</v>
      </c>
      <c r="S168" s="29">
        <v>255</v>
      </c>
      <c r="T168" s="29"/>
      <c r="U168" s="29">
        <v>160</v>
      </c>
      <c r="V168" s="29">
        <v>170</v>
      </c>
      <c r="W168" s="29">
        <v>175</v>
      </c>
      <c r="X168" s="29">
        <v>175</v>
      </c>
      <c r="Y168" s="29">
        <v>430</v>
      </c>
      <c r="Z168" s="29">
        <v>265</v>
      </c>
      <c r="AA168" s="29">
        <v>280</v>
      </c>
      <c r="AB168" s="29">
        <v>-300</v>
      </c>
      <c r="AC168" s="29">
        <v>280</v>
      </c>
      <c r="AD168" s="30">
        <v>710</v>
      </c>
    </row>
    <row r="169" spans="1:30" x14ac:dyDescent="0.25">
      <c r="A169" s="28" t="s">
        <v>534</v>
      </c>
      <c r="B169" s="29" t="s">
        <v>48</v>
      </c>
      <c r="C169" s="29" t="s">
        <v>49</v>
      </c>
      <c r="D169" s="29" t="s">
        <v>50</v>
      </c>
      <c r="E169" s="29"/>
      <c r="F169" s="29" t="s">
        <v>620</v>
      </c>
      <c r="G169" s="29"/>
      <c r="H169" s="29" t="s">
        <v>539</v>
      </c>
      <c r="I169" s="29">
        <v>116.65</v>
      </c>
      <c r="J169" s="29">
        <v>120</v>
      </c>
      <c r="K169" s="29">
        <v>27</v>
      </c>
      <c r="L169" s="29"/>
      <c r="M169" s="29" t="s">
        <v>70</v>
      </c>
      <c r="N169" s="29"/>
      <c r="O169" s="29"/>
      <c r="P169" s="29">
        <v>255</v>
      </c>
      <c r="Q169" s="29">
        <v>270</v>
      </c>
      <c r="R169" s="29">
        <v>-275</v>
      </c>
      <c r="S169" s="29">
        <v>270</v>
      </c>
      <c r="T169" s="29"/>
      <c r="U169" s="29">
        <v>145</v>
      </c>
      <c r="V169" s="29">
        <v>-155</v>
      </c>
      <c r="W169" s="29">
        <v>155</v>
      </c>
      <c r="X169" s="29">
        <v>155</v>
      </c>
      <c r="Y169" s="29">
        <v>425</v>
      </c>
      <c r="Z169" s="29">
        <v>230</v>
      </c>
      <c r="AA169" s="29">
        <v>250</v>
      </c>
      <c r="AB169" s="29">
        <v>260</v>
      </c>
      <c r="AC169" s="29">
        <v>260</v>
      </c>
      <c r="AD169" s="30">
        <v>685</v>
      </c>
    </row>
    <row r="170" spans="1:30" x14ac:dyDescent="0.25">
      <c r="A170" s="28" t="s">
        <v>534</v>
      </c>
      <c r="B170" s="29" t="s">
        <v>48</v>
      </c>
      <c r="C170" s="29" t="s">
        <v>49</v>
      </c>
      <c r="D170" s="29" t="s">
        <v>50</v>
      </c>
      <c r="E170" s="29" t="s">
        <v>63</v>
      </c>
      <c r="F170" s="29" t="s">
        <v>606</v>
      </c>
      <c r="G170" s="29" t="s">
        <v>63</v>
      </c>
      <c r="H170" s="29" t="s">
        <v>539</v>
      </c>
      <c r="I170" s="29">
        <v>111.05</v>
      </c>
      <c r="J170" s="29">
        <v>120</v>
      </c>
      <c r="K170" s="29">
        <v>21</v>
      </c>
      <c r="L170" s="29"/>
      <c r="M170" s="29" t="s">
        <v>70</v>
      </c>
      <c r="N170" s="29"/>
      <c r="O170" s="29"/>
      <c r="P170" s="29">
        <v>207.5</v>
      </c>
      <c r="Q170" s="29">
        <v>220</v>
      </c>
      <c r="R170" s="29">
        <v>227.5</v>
      </c>
      <c r="S170" s="29">
        <v>227.5</v>
      </c>
      <c r="T170" s="29"/>
      <c r="U170" s="29">
        <v>135</v>
      </c>
      <c r="V170" s="29">
        <v>145</v>
      </c>
      <c r="W170" s="29">
        <v>150</v>
      </c>
      <c r="X170" s="29">
        <v>150</v>
      </c>
      <c r="Y170" s="29">
        <v>377.5</v>
      </c>
      <c r="Z170" s="29">
        <v>230</v>
      </c>
      <c r="AA170" s="29">
        <v>245</v>
      </c>
      <c r="AB170" s="29">
        <v>262.5</v>
      </c>
      <c r="AC170" s="29">
        <v>262.5</v>
      </c>
      <c r="AD170" s="30">
        <v>640</v>
      </c>
    </row>
    <row r="171" spans="1:30" x14ac:dyDescent="0.25">
      <c r="A171" s="28" t="s">
        <v>534</v>
      </c>
      <c r="B171" s="29" t="s">
        <v>48</v>
      </c>
      <c r="C171" s="29" t="s">
        <v>49</v>
      </c>
      <c r="D171" s="29" t="s">
        <v>50</v>
      </c>
      <c r="E171" s="29" t="s">
        <v>72</v>
      </c>
      <c r="F171" s="29" t="s">
        <v>581</v>
      </c>
      <c r="G171" s="29" t="s">
        <v>72</v>
      </c>
      <c r="H171" s="29" t="s">
        <v>539</v>
      </c>
      <c r="I171" s="29">
        <v>119.04</v>
      </c>
      <c r="J171" s="29">
        <v>120</v>
      </c>
      <c r="K171" s="29">
        <v>19</v>
      </c>
      <c r="L171" s="29"/>
      <c r="M171" s="29" t="s">
        <v>70</v>
      </c>
      <c r="N171" s="29"/>
      <c r="O171" s="29"/>
      <c r="P171" s="29">
        <v>200</v>
      </c>
      <c r="Q171" s="29">
        <v>-215</v>
      </c>
      <c r="R171" s="29">
        <v>215</v>
      </c>
      <c r="S171" s="29">
        <v>215</v>
      </c>
      <c r="T171" s="29"/>
      <c r="U171" s="29">
        <v>125</v>
      </c>
      <c r="V171" s="29">
        <v>130</v>
      </c>
      <c r="W171" s="29">
        <v>-132.5</v>
      </c>
      <c r="X171" s="29">
        <v>130</v>
      </c>
      <c r="Y171" s="29">
        <v>345</v>
      </c>
      <c r="Z171" s="29">
        <v>242.5</v>
      </c>
      <c r="AA171" s="29">
        <v>255</v>
      </c>
      <c r="AB171" s="29">
        <v>270</v>
      </c>
      <c r="AC171" s="29">
        <v>270</v>
      </c>
      <c r="AD171" s="35">
        <v>615</v>
      </c>
    </row>
    <row r="172" spans="1:30" x14ac:dyDescent="0.25">
      <c r="A172" s="28" t="s">
        <v>534</v>
      </c>
      <c r="B172" s="29" t="s">
        <v>48</v>
      </c>
      <c r="C172" s="29" t="s">
        <v>49</v>
      </c>
      <c r="D172" s="29" t="s">
        <v>50</v>
      </c>
      <c r="E172" s="29" t="s">
        <v>51</v>
      </c>
      <c r="F172" s="29" t="s">
        <v>717</v>
      </c>
      <c r="G172" s="29" t="s">
        <v>51</v>
      </c>
      <c r="H172" s="29" t="s">
        <v>539</v>
      </c>
      <c r="I172" s="29">
        <v>114.08</v>
      </c>
      <c r="J172" s="29">
        <v>120</v>
      </c>
      <c r="K172" s="29">
        <v>24</v>
      </c>
      <c r="L172" s="29"/>
      <c r="M172" s="29" t="s">
        <v>70</v>
      </c>
      <c r="N172" s="29"/>
      <c r="O172" s="29"/>
      <c r="P172" s="29">
        <v>220</v>
      </c>
      <c r="Q172" s="29">
        <v>232.5</v>
      </c>
      <c r="R172" s="29">
        <v>-237.5</v>
      </c>
      <c r="S172" s="29">
        <v>232.5</v>
      </c>
      <c r="T172" s="29"/>
      <c r="U172" s="29">
        <v>110</v>
      </c>
      <c r="V172" s="29">
        <v>125</v>
      </c>
      <c r="W172" s="29">
        <v>-132.5</v>
      </c>
      <c r="X172" s="29">
        <v>125</v>
      </c>
      <c r="Y172" s="29">
        <v>357.5</v>
      </c>
      <c r="Z172" s="29">
        <v>230</v>
      </c>
      <c r="AA172" s="29">
        <v>245</v>
      </c>
      <c r="AB172" s="29">
        <v>-255</v>
      </c>
      <c r="AC172" s="29">
        <v>245</v>
      </c>
      <c r="AD172" s="35">
        <v>602.5</v>
      </c>
    </row>
    <row r="173" spans="1:30" x14ac:dyDescent="0.25">
      <c r="A173" s="28" t="s">
        <v>534</v>
      </c>
      <c r="B173" s="29" t="s">
        <v>48</v>
      </c>
      <c r="C173" s="29" t="s">
        <v>49</v>
      </c>
      <c r="D173" s="29" t="s">
        <v>50</v>
      </c>
      <c r="E173" s="29" t="s">
        <v>113</v>
      </c>
      <c r="F173" s="29" t="s">
        <v>568</v>
      </c>
      <c r="G173" s="29" t="s">
        <v>113</v>
      </c>
      <c r="H173" s="29" t="s">
        <v>539</v>
      </c>
      <c r="I173" s="29">
        <v>106.95</v>
      </c>
      <c r="J173" s="29">
        <v>120</v>
      </c>
      <c r="K173" s="29">
        <v>22</v>
      </c>
      <c r="L173" s="29"/>
      <c r="M173" s="29" t="s">
        <v>70</v>
      </c>
      <c r="N173" s="29"/>
      <c r="O173" s="29"/>
      <c r="P173" s="29">
        <v>-210</v>
      </c>
      <c r="Q173" s="29">
        <v>210</v>
      </c>
      <c r="R173" s="29">
        <v>220</v>
      </c>
      <c r="S173" s="29">
        <v>220</v>
      </c>
      <c r="T173" s="29"/>
      <c r="U173" s="29">
        <v>130</v>
      </c>
      <c r="V173" s="29">
        <v>-135</v>
      </c>
      <c r="W173" s="29"/>
      <c r="X173" s="29">
        <v>130</v>
      </c>
      <c r="Y173" s="29">
        <v>350</v>
      </c>
      <c r="Z173" s="29">
        <v>240</v>
      </c>
      <c r="AA173" s="29">
        <v>-250</v>
      </c>
      <c r="AB173" s="29">
        <v>-250</v>
      </c>
      <c r="AC173" s="29">
        <v>240</v>
      </c>
      <c r="AD173" s="35">
        <v>590</v>
      </c>
    </row>
    <row r="174" spans="1:30" ht="15.75" thickBot="1" x14ac:dyDescent="0.3">
      <c r="A174" s="31" t="s">
        <v>534</v>
      </c>
      <c r="B174" s="32" t="s">
        <v>48</v>
      </c>
      <c r="C174" s="32" t="s">
        <v>49</v>
      </c>
      <c r="D174" s="32" t="s">
        <v>50</v>
      </c>
      <c r="E174" s="32" t="s">
        <v>94</v>
      </c>
      <c r="F174" s="32" t="s">
        <v>646</v>
      </c>
      <c r="G174" s="32" t="s">
        <v>94</v>
      </c>
      <c r="H174" s="32" t="s">
        <v>539</v>
      </c>
      <c r="I174" s="32">
        <v>116.65</v>
      </c>
      <c r="J174" s="32">
        <v>120</v>
      </c>
      <c r="K174" s="32">
        <v>25</v>
      </c>
      <c r="L174" s="32"/>
      <c r="M174" s="32" t="s">
        <v>70</v>
      </c>
      <c r="N174" s="32"/>
      <c r="O174" s="32"/>
      <c r="P174" s="32">
        <v>225</v>
      </c>
      <c r="Q174" s="32">
        <v>240</v>
      </c>
      <c r="R174" s="32">
        <v>250</v>
      </c>
      <c r="S174" s="32">
        <v>250</v>
      </c>
      <c r="T174" s="32"/>
      <c r="U174" s="32">
        <v>155</v>
      </c>
      <c r="V174" s="32"/>
      <c r="W174" s="32"/>
      <c r="X174" s="32">
        <v>155</v>
      </c>
      <c r="Y174" s="32">
        <v>405</v>
      </c>
      <c r="Z174" s="32">
        <v>-290</v>
      </c>
      <c r="AA174" s="32"/>
      <c r="AB174" s="32"/>
      <c r="AC174" s="32">
        <v>0</v>
      </c>
      <c r="AD174" s="33">
        <v>0</v>
      </c>
    </row>
    <row r="175" spans="1:30" x14ac:dyDescent="0.25">
      <c r="A175" s="25" t="s">
        <v>534</v>
      </c>
      <c r="B175" s="26" t="s">
        <v>48</v>
      </c>
      <c r="C175" s="26" t="s">
        <v>49</v>
      </c>
      <c r="D175" s="26" t="s">
        <v>50</v>
      </c>
      <c r="E175" s="26" t="s">
        <v>55</v>
      </c>
      <c r="F175" s="26" t="s">
        <v>651</v>
      </c>
      <c r="G175" s="26" t="s">
        <v>55</v>
      </c>
      <c r="H175" s="26" t="s">
        <v>539</v>
      </c>
      <c r="I175" s="26">
        <v>145.85</v>
      </c>
      <c r="J175" s="26" t="s">
        <v>27</v>
      </c>
      <c r="K175" s="26">
        <v>34</v>
      </c>
      <c r="L175" s="26"/>
      <c r="M175" s="26" t="s">
        <v>70</v>
      </c>
      <c r="N175" s="26"/>
      <c r="O175" s="26"/>
      <c r="P175" s="26">
        <v>360</v>
      </c>
      <c r="Q175" s="26">
        <v>385</v>
      </c>
      <c r="R175" s="26">
        <v>400</v>
      </c>
      <c r="S175" s="26">
        <v>400</v>
      </c>
      <c r="T175" s="26"/>
      <c r="U175" s="26">
        <v>197.5</v>
      </c>
      <c r="V175" s="26">
        <v>212.5</v>
      </c>
      <c r="W175" s="26">
        <v>220.5</v>
      </c>
      <c r="X175" s="26">
        <v>220.5</v>
      </c>
      <c r="Y175" s="26">
        <v>620.5</v>
      </c>
      <c r="Z175" s="26">
        <v>342.5</v>
      </c>
      <c r="AA175" s="26">
        <v>380</v>
      </c>
      <c r="AB175" s="26"/>
      <c r="AC175" s="26">
        <v>380</v>
      </c>
      <c r="AD175" s="27">
        <v>1000.5</v>
      </c>
    </row>
    <row r="176" spans="1:30" x14ac:dyDescent="0.25">
      <c r="A176" s="28" t="s">
        <v>534</v>
      </c>
      <c r="B176" s="29" t="s">
        <v>48</v>
      </c>
      <c r="C176" s="29" t="s">
        <v>49</v>
      </c>
      <c r="D176" s="29" t="s">
        <v>50</v>
      </c>
      <c r="E176" s="29" t="s">
        <v>92</v>
      </c>
      <c r="F176" s="29" t="s">
        <v>641</v>
      </c>
      <c r="G176" s="29" t="s">
        <v>214</v>
      </c>
      <c r="H176" s="29" t="s">
        <v>539</v>
      </c>
      <c r="I176" s="29">
        <v>146.85</v>
      </c>
      <c r="J176" s="29" t="s">
        <v>27</v>
      </c>
      <c r="K176" s="29">
        <v>32</v>
      </c>
      <c r="L176" s="29"/>
      <c r="M176" s="29" t="s">
        <v>70</v>
      </c>
      <c r="N176" s="29"/>
      <c r="O176" s="29"/>
      <c r="P176" s="29">
        <v>300</v>
      </c>
      <c r="Q176" s="29">
        <v>-325</v>
      </c>
      <c r="R176" s="29">
        <v>325</v>
      </c>
      <c r="S176" s="29">
        <v>325</v>
      </c>
      <c r="T176" s="29"/>
      <c r="U176" s="29">
        <v>170</v>
      </c>
      <c r="V176" s="29">
        <v>180</v>
      </c>
      <c r="W176" s="29">
        <v>-185</v>
      </c>
      <c r="X176" s="29">
        <v>180</v>
      </c>
      <c r="Y176" s="29">
        <v>505</v>
      </c>
      <c r="Z176" s="29">
        <v>270</v>
      </c>
      <c r="AA176" s="29">
        <v>290</v>
      </c>
      <c r="AB176" s="29">
        <v>-297.5</v>
      </c>
      <c r="AC176" s="29">
        <v>290</v>
      </c>
      <c r="AD176" s="30">
        <v>795</v>
      </c>
    </row>
    <row r="177" spans="1:30" x14ac:dyDescent="0.25">
      <c r="A177" s="28" t="s">
        <v>534</v>
      </c>
      <c r="B177" s="29" t="s">
        <v>48</v>
      </c>
      <c r="C177" s="29" t="s">
        <v>49</v>
      </c>
      <c r="D177" s="29" t="s">
        <v>50</v>
      </c>
      <c r="E177" s="29" t="s">
        <v>51</v>
      </c>
      <c r="F177" s="29" t="s">
        <v>556</v>
      </c>
      <c r="G177" s="29" t="s">
        <v>51</v>
      </c>
      <c r="H177" s="29" t="s">
        <v>539</v>
      </c>
      <c r="I177" s="29">
        <v>158.4</v>
      </c>
      <c r="J177" s="29" t="s">
        <v>27</v>
      </c>
      <c r="K177" s="29">
        <v>30</v>
      </c>
      <c r="L177" s="29"/>
      <c r="M177" s="29" t="s">
        <v>70</v>
      </c>
      <c r="N177" s="29"/>
      <c r="O177" s="29"/>
      <c r="P177" s="29">
        <v>290</v>
      </c>
      <c r="Q177" s="29">
        <v>305</v>
      </c>
      <c r="R177" s="29">
        <v>317.5</v>
      </c>
      <c r="S177" s="29">
        <v>317.5</v>
      </c>
      <c r="T177" s="29"/>
      <c r="U177" s="29">
        <v>165</v>
      </c>
      <c r="V177" s="29">
        <v>175</v>
      </c>
      <c r="W177" s="29">
        <v>185</v>
      </c>
      <c r="X177" s="29">
        <v>185</v>
      </c>
      <c r="Y177" s="29">
        <v>502.5</v>
      </c>
      <c r="Z177" s="29">
        <v>260</v>
      </c>
      <c r="AA177" s="29">
        <v>275</v>
      </c>
      <c r="AB177" s="29">
        <v>285</v>
      </c>
      <c r="AC177" s="29">
        <v>285</v>
      </c>
      <c r="AD177" s="30">
        <v>787.5</v>
      </c>
    </row>
    <row r="178" spans="1:30" x14ac:dyDescent="0.25">
      <c r="A178" s="28" t="s">
        <v>534</v>
      </c>
      <c r="B178" s="29" t="s">
        <v>48</v>
      </c>
      <c r="C178" s="29" t="s">
        <v>49</v>
      </c>
      <c r="D178" s="29" t="s">
        <v>50</v>
      </c>
      <c r="E178" s="29" t="s">
        <v>59</v>
      </c>
      <c r="F178" s="29" t="s">
        <v>594</v>
      </c>
      <c r="G178" s="29" t="s">
        <v>59</v>
      </c>
      <c r="H178" s="29" t="s">
        <v>539</v>
      </c>
      <c r="I178" s="29">
        <v>130.4</v>
      </c>
      <c r="J178" s="29" t="s">
        <v>27</v>
      </c>
      <c r="K178" s="29">
        <v>33</v>
      </c>
      <c r="L178" s="29"/>
      <c r="M178" s="29" t="s">
        <v>70</v>
      </c>
      <c r="N178" s="29"/>
      <c r="O178" s="29"/>
      <c r="P178" s="29">
        <v>300</v>
      </c>
      <c r="Q178" s="29">
        <v>-315</v>
      </c>
      <c r="R178" s="29"/>
      <c r="S178" s="29">
        <v>300</v>
      </c>
      <c r="T178" s="29"/>
      <c r="U178" s="29">
        <v>175</v>
      </c>
      <c r="V178" s="29">
        <v>187.5</v>
      </c>
      <c r="W178" s="29">
        <v>190</v>
      </c>
      <c r="X178" s="29">
        <v>190</v>
      </c>
      <c r="Y178" s="29">
        <v>490</v>
      </c>
      <c r="Z178" s="29">
        <v>180</v>
      </c>
      <c r="AA178" s="29">
        <v>220</v>
      </c>
      <c r="AB178" s="29">
        <v>250</v>
      </c>
      <c r="AC178" s="29">
        <v>250</v>
      </c>
      <c r="AD178" s="30">
        <v>740</v>
      </c>
    </row>
    <row r="179" spans="1:30" x14ac:dyDescent="0.25">
      <c r="A179" s="28" t="s">
        <v>534</v>
      </c>
      <c r="B179" s="29" t="s">
        <v>48</v>
      </c>
      <c r="C179" s="29" t="s">
        <v>49</v>
      </c>
      <c r="D179" s="29" t="s">
        <v>50</v>
      </c>
      <c r="E179" s="29" t="s">
        <v>63</v>
      </c>
      <c r="F179" s="29" t="s">
        <v>667</v>
      </c>
      <c r="G179" s="29" t="s">
        <v>63</v>
      </c>
      <c r="H179" s="29" t="s">
        <v>539</v>
      </c>
      <c r="I179" s="29">
        <v>121.45</v>
      </c>
      <c r="J179" s="29" t="s">
        <v>27</v>
      </c>
      <c r="K179" s="29">
        <v>23</v>
      </c>
      <c r="L179" s="29"/>
      <c r="M179" s="29" t="s">
        <v>70</v>
      </c>
      <c r="N179" s="29"/>
      <c r="O179" s="29"/>
      <c r="P179" s="29">
        <v>-215</v>
      </c>
      <c r="Q179" s="29">
        <v>215</v>
      </c>
      <c r="R179" s="29">
        <v>225</v>
      </c>
      <c r="S179" s="29">
        <v>225</v>
      </c>
      <c r="T179" s="29"/>
      <c r="U179" s="29">
        <v>145</v>
      </c>
      <c r="V179" s="29">
        <v>152.5</v>
      </c>
      <c r="W179" s="29">
        <v>-160</v>
      </c>
      <c r="X179" s="29">
        <v>152.5</v>
      </c>
      <c r="Y179" s="29">
        <v>377.5</v>
      </c>
      <c r="Z179" s="29">
        <v>270</v>
      </c>
      <c r="AA179" s="29">
        <v>280</v>
      </c>
      <c r="AB179" s="29">
        <v>-287.5</v>
      </c>
      <c r="AC179" s="29">
        <v>280</v>
      </c>
      <c r="AD179" s="30">
        <v>657.5</v>
      </c>
    </row>
    <row r="180" spans="1:30" x14ac:dyDescent="0.25">
      <c r="A180" s="28" t="s">
        <v>534</v>
      </c>
      <c r="B180" s="29" t="s">
        <v>48</v>
      </c>
      <c r="C180" s="29" t="s">
        <v>49</v>
      </c>
      <c r="D180" s="29" t="s">
        <v>50</v>
      </c>
      <c r="E180" s="29" t="s">
        <v>55</v>
      </c>
      <c r="F180" s="29" t="s">
        <v>563</v>
      </c>
      <c r="G180" s="29" t="s">
        <v>55</v>
      </c>
      <c r="H180" s="29" t="s">
        <v>539</v>
      </c>
      <c r="I180" s="29">
        <v>120.45</v>
      </c>
      <c r="J180" s="29" t="s">
        <v>27</v>
      </c>
      <c r="K180" s="29">
        <v>20</v>
      </c>
      <c r="L180" s="29"/>
      <c r="M180" s="29" t="s">
        <v>70</v>
      </c>
      <c r="N180" s="29"/>
      <c r="O180" s="29"/>
      <c r="P180" s="29">
        <v>200</v>
      </c>
      <c r="Q180" s="29">
        <v>207.5</v>
      </c>
      <c r="R180" s="29">
        <v>212.5</v>
      </c>
      <c r="S180" s="29">
        <v>212.5</v>
      </c>
      <c r="T180" s="29"/>
      <c r="U180" s="29">
        <v>130</v>
      </c>
      <c r="V180" s="29">
        <v>137.5</v>
      </c>
      <c r="W180" s="29">
        <v>-142.5</v>
      </c>
      <c r="X180" s="29">
        <v>137.5</v>
      </c>
      <c r="Y180" s="29">
        <v>350</v>
      </c>
      <c r="Z180" s="29">
        <v>265</v>
      </c>
      <c r="AA180" s="29">
        <v>275</v>
      </c>
      <c r="AB180" s="29">
        <v>282.5</v>
      </c>
      <c r="AC180" s="29">
        <v>282.5</v>
      </c>
      <c r="AD180" s="35">
        <v>632.5</v>
      </c>
    </row>
    <row r="181" spans="1:30" ht="15.75" thickBot="1" x14ac:dyDescent="0.3">
      <c r="A181" s="31" t="s">
        <v>534</v>
      </c>
      <c r="B181" s="32" t="s">
        <v>48</v>
      </c>
      <c r="C181" s="32" t="s">
        <v>49</v>
      </c>
      <c r="D181" s="32" t="s">
        <v>50</v>
      </c>
      <c r="E181" s="32" t="s">
        <v>51</v>
      </c>
      <c r="F181" s="32" t="s">
        <v>666</v>
      </c>
      <c r="G181" s="32" t="s">
        <v>51</v>
      </c>
      <c r="H181" s="32" t="s">
        <v>539</v>
      </c>
      <c r="I181" s="32">
        <v>148.19999999999999</v>
      </c>
      <c r="J181" s="32" t="s">
        <v>27</v>
      </c>
      <c r="K181" s="32">
        <v>31</v>
      </c>
      <c r="L181" s="32"/>
      <c r="M181" s="32" t="s">
        <v>70</v>
      </c>
      <c r="N181" s="32"/>
      <c r="O181" s="32"/>
      <c r="P181" s="32">
        <v>-290</v>
      </c>
      <c r="Q181" s="32">
        <v>-310</v>
      </c>
      <c r="R181" s="32">
        <v>-310</v>
      </c>
      <c r="S181" s="32">
        <v>0</v>
      </c>
      <c r="T181" s="32"/>
      <c r="U181" s="32">
        <v>170</v>
      </c>
      <c r="V181" s="32">
        <v>172.5</v>
      </c>
      <c r="W181" s="32">
        <v>-180</v>
      </c>
      <c r="X181" s="32">
        <v>172.5</v>
      </c>
      <c r="Y181" s="32">
        <v>0</v>
      </c>
      <c r="Z181" s="32">
        <v>270</v>
      </c>
      <c r="AA181" s="32">
        <v>-300</v>
      </c>
      <c r="AB181" s="32">
        <v>-300</v>
      </c>
      <c r="AC181" s="32">
        <v>270</v>
      </c>
      <c r="AD181" s="33">
        <v>0</v>
      </c>
    </row>
  </sheetData>
  <autoFilter ref="A61:AD61">
    <sortState ref="A62:AD181">
      <sortCondition ref="J61"/>
    </sortState>
  </autoFilter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21"/>
  <sheetViews>
    <sheetView workbookViewId="0">
      <selection activeCell="AD115" sqref="AD115:AD120"/>
    </sheetView>
  </sheetViews>
  <sheetFormatPr defaultRowHeight="15" x14ac:dyDescent="0.25"/>
  <cols>
    <col min="7" max="9" width="0" hidden="1" customWidth="1"/>
    <col min="11" max="29" width="0" hidden="1" customWidth="1"/>
  </cols>
  <sheetData>
    <row r="1" spans="1:30" ht="15.75" thickBot="1" x14ac:dyDescent="0.3">
      <c r="A1" t="s">
        <v>720</v>
      </c>
      <c r="F1" t="s">
        <v>719</v>
      </c>
    </row>
    <row r="2" spans="1:30" x14ac:dyDescent="0.25">
      <c r="A2" s="25" t="s">
        <v>534</v>
      </c>
      <c r="B2" s="26" t="s">
        <v>48</v>
      </c>
      <c r="C2" s="26" t="s">
        <v>49</v>
      </c>
      <c r="D2" s="26" t="s">
        <v>50</v>
      </c>
      <c r="E2" s="26" t="s">
        <v>72</v>
      </c>
      <c r="F2" s="26" t="s">
        <v>542</v>
      </c>
      <c r="G2" s="26" t="s">
        <v>72</v>
      </c>
      <c r="H2" s="26" t="s">
        <v>539</v>
      </c>
      <c r="I2" s="26">
        <v>59</v>
      </c>
      <c r="J2" s="26">
        <v>59</v>
      </c>
      <c r="K2" s="26">
        <v>4</v>
      </c>
      <c r="L2" s="26"/>
      <c r="M2" s="26" t="s">
        <v>70</v>
      </c>
      <c r="N2" s="26"/>
      <c r="O2" s="26"/>
      <c r="P2" s="26">
        <v>145</v>
      </c>
      <c r="Q2" s="26">
        <v>152.5</v>
      </c>
      <c r="R2" s="26">
        <v>157.5</v>
      </c>
      <c r="S2" s="26">
        <v>157.5</v>
      </c>
      <c r="T2" s="26"/>
      <c r="U2" s="26">
        <v>100</v>
      </c>
      <c r="V2" s="26">
        <v>105</v>
      </c>
      <c r="W2" s="26">
        <v>107.5</v>
      </c>
      <c r="X2" s="26">
        <v>107.5</v>
      </c>
      <c r="Y2" s="26">
        <v>265</v>
      </c>
      <c r="Z2" s="26">
        <v>200</v>
      </c>
      <c r="AA2" s="26">
        <v>-210</v>
      </c>
      <c r="AB2" s="26">
        <v>-210</v>
      </c>
      <c r="AC2" s="26">
        <v>200</v>
      </c>
      <c r="AD2" s="27">
        <v>465</v>
      </c>
    </row>
    <row r="3" spans="1:30" x14ac:dyDescent="0.25">
      <c r="A3" s="28" t="s">
        <v>534</v>
      </c>
      <c r="B3" s="29" t="s">
        <v>48</v>
      </c>
      <c r="C3" s="29" t="s">
        <v>49</v>
      </c>
      <c r="D3" s="29" t="s">
        <v>50</v>
      </c>
      <c r="E3" s="29" t="s">
        <v>113</v>
      </c>
      <c r="F3" s="29" t="s">
        <v>684</v>
      </c>
      <c r="G3" s="29" t="s">
        <v>113</v>
      </c>
      <c r="H3" s="29" t="s">
        <v>539</v>
      </c>
      <c r="I3" s="29">
        <v>57.4</v>
      </c>
      <c r="J3" s="29">
        <v>59</v>
      </c>
      <c r="K3" s="29">
        <v>3</v>
      </c>
      <c r="L3" s="29"/>
      <c r="M3" s="29" t="s">
        <v>70</v>
      </c>
      <c r="N3" s="29"/>
      <c r="O3" s="29"/>
      <c r="P3" s="29">
        <v>142.5</v>
      </c>
      <c r="Q3" s="29">
        <v>152.5</v>
      </c>
      <c r="R3" s="29">
        <v>160</v>
      </c>
      <c r="S3" s="29">
        <v>160</v>
      </c>
      <c r="T3" s="29"/>
      <c r="U3" s="29">
        <v>92.5</v>
      </c>
      <c r="V3" s="29">
        <v>100</v>
      </c>
      <c r="W3" s="29">
        <v>-102.5</v>
      </c>
      <c r="X3" s="29">
        <v>100</v>
      </c>
      <c r="Y3" s="29">
        <v>260</v>
      </c>
      <c r="Z3" s="29">
        <v>172.5</v>
      </c>
      <c r="AA3" s="29">
        <v>182.5</v>
      </c>
      <c r="AB3" s="29">
        <v>-205</v>
      </c>
      <c r="AC3" s="29">
        <v>182.5</v>
      </c>
      <c r="AD3" s="30">
        <v>442.5</v>
      </c>
    </row>
    <row r="4" spans="1:30" x14ac:dyDescent="0.25">
      <c r="A4" s="28" t="s">
        <v>534</v>
      </c>
      <c r="B4" s="29" t="s">
        <v>48</v>
      </c>
      <c r="C4" s="29" t="s">
        <v>49</v>
      </c>
      <c r="D4" s="29" t="s">
        <v>50</v>
      </c>
      <c r="E4" s="29" t="s">
        <v>72</v>
      </c>
      <c r="F4" s="29" t="s">
        <v>699</v>
      </c>
      <c r="G4" s="29" t="s">
        <v>72</v>
      </c>
      <c r="H4" s="29" t="s">
        <v>539</v>
      </c>
      <c r="I4" s="29">
        <v>58</v>
      </c>
      <c r="J4" s="29">
        <v>59</v>
      </c>
      <c r="K4" s="29">
        <v>2</v>
      </c>
      <c r="L4" s="29"/>
      <c r="M4" s="29" t="s">
        <v>70</v>
      </c>
      <c r="N4" s="29"/>
      <c r="O4" s="29"/>
      <c r="P4" s="29">
        <v>142.5</v>
      </c>
      <c r="Q4" s="29">
        <v>150</v>
      </c>
      <c r="R4" s="29">
        <v>155</v>
      </c>
      <c r="S4" s="29">
        <v>155</v>
      </c>
      <c r="T4" s="29"/>
      <c r="U4" s="29">
        <v>82.5</v>
      </c>
      <c r="V4" s="29">
        <v>87.5</v>
      </c>
      <c r="W4" s="29">
        <v>-90</v>
      </c>
      <c r="X4" s="29">
        <v>87.5</v>
      </c>
      <c r="Y4" s="29">
        <v>242.5</v>
      </c>
      <c r="Z4" s="29">
        <v>170</v>
      </c>
      <c r="AA4" s="29">
        <v>180</v>
      </c>
      <c r="AB4" s="29">
        <v>185</v>
      </c>
      <c r="AC4" s="29">
        <v>185</v>
      </c>
      <c r="AD4" s="30">
        <v>427.5</v>
      </c>
    </row>
    <row r="5" spans="1:30" ht="15.75" thickBot="1" x14ac:dyDescent="0.3">
      <c r="A5" s="31" t="s">
        <v>534</v>
      </c>
      <c r="B5" s="32" t="s">
        <v>48</v>
      </c>
      <c r="C5" s="32" t="s">
        <v>49</v>
      </c>
      <c r="D5" s="32" t="s">
        <v>50</v>
      </c>
      <c r="E5" s="32" t="s">
        <v>55</v>
      </c>
      <c r="F5" s="32" t="s">
        <v>580</v>
      </c>
      <c r="G5" s="32" t="s">
        <v>55</v>
      </c>
      <c r="H5" s="32" t="s">
        <v>539</v>
      </c>
      <c r="I5" s="32">
        <v>58</v>
      </c>
      <c r="J5" s="32">
        <v>59</v>
      </c>
      <c r="K5" s="32">
        <v>1</v>
      </c>
      <c r="L5" s="32"/>
      <c r="M5" s="32" t="s">
        <v>70</v>
      </c>
      <c r="N5" s="32"/>
      <c r="O5" s="32"/>
      <c r="P5" s="32">
        <v>140</v>
      </c>
      <c r="Q5" s="32">
        <v>150</v>
      </c>
      <c r="R5" s="32">
        <v>-155</v>
      </c>
      <c r="S5" s="32">
        <v>150</v>
      </c>
      <c r="T5" s="32"/>
      <c r="U5" s="32">
        <v>80</v>
      </c>
      <c r="V5" s="32">
        <v>85</v>
      </c>
      <c r="W5" s="32">
        <v>-87.5</v>
      </c>
      <c r="X5" s="32">
        <v>85</v>
      </c>
      <c r="Y5" s="32">
        <v>235</v>
      </c>
      <c r="Z5" s="32">
        <v>160</v>
      </c>
      <c r="AA5" s="32">
        <v>170</v>
      </c>
      <c r="AB5" s="32">
        <v>-180</v>
      </c>
      <c r="AC5" s="32">
        <v>170</v>
      </c>
      <c r="AD5" s="36">
        <v>405</v>
      </c>
    </row>
    <row r="6" spans="1:30" x14ac:dyDescent="0.25">
      <c r="A6" s="25" t="s">
        <v>534</v>
      </c>
      <c r="B6" s="26" t="s">
        <v>48</v>
      </c>
      <c r="C6" s="26" t="s">
        <v>49</v>
      </c>
      <c r="D6" s="26" t="s">
        <v>50</v>
      </c>
      <c r="E6" s="26" t="s">
        <v>55</v>
      </c>
      <c r="F6" s="26" t="s">
        <v>579</v>
      </c>
      <c r="G6" s="26" t="s">
        <v>55</v>
      </c>
      <c r="H6" s="26" t="s">
        <v>539</v>
      </c>
      <c r="I6" s="26">
        <v>65.900000000000006</v>
      </c>
      <c r="J6" s="26">
        <v>66</v>
      </c>
      <c r="K6" s="26">
        <v>12</v>
      </c>
      <c r="L6" s="26"/>
      <c r="M6" s="26" t="s">
        <v>70</v>
      </c>
      <c r="N6" s="26"/>
      <c r="O6" s="26"/>
      <c r="P6" s="26">
        <v>197.5</v>
      </c>
      <c r="Q6" s="26">
        <v>-205</v>
      </c>
      <c r="R6" s="26">
        <v>205</v>
      </c>
      <c r="S6" s="26">
        <v>205</v>
      </c>
      <c r="T6" s="26"/>
      <c r="U6" s="26">
        <v>107.5</v>
      </c>
      <c r="V6" s="26">
        <v>115</v>
      </c>
      <c r="W6" s="26">
        <v>120</v>
      </c>
      <c r="X6" s="26">
        <v>120</v>
      </c>
      <c r="Y6" s="26">
        <v>325</v>
      </c>
      <c r="Z6" s="26">
        <v>240</v>
      </c>
      <c r="AA6" s="26">
        <v>-257</v>
      </c>
      <c r="AB6" s="26">
        <v>257</v>
      </c>
      <c r="AC6" s="26">
        <v>257</v>
      </c>
      <c r="AD6" s="27">
        <v>582</v>
      </c>
    </row>
    <row r="7" spans="1:30" x14ac:dyDescent="0.25">
      <c r="A7" s="28" t="s">
        <v>534</v>
      </c>
      <c r="B7" s="29" t="s">
        <v>48</v>
      </c>
      <c r="C7" s="29" t="s">
        <v>49</v>
      </c>
      <c r="D7" s="29" t="s">
        <v>50</v>
      </c>
      <c r="E7" s="29" t="s">
        <v>51</v>
      </c>
      <c r="F7" s="29" t="s">
        <v>640</v>
      </c>
      <c r="G7" s="29" t="s">
        <v>51</v>
      </c>
      <c r="H7" s="29" t="s">
        <v>539</v>
      </c>
      <c r="I7" s="29">
        <v>65.400000000000006</v>
      </c>
      <c r="J7" s="29">
        <v>66</v>
      </c>
      <c r="K7" s="29">
        <v>11</v>
      </c>
      <c r="L7" s="29"/>
      <c r="M7" s="29" t="s">
        <v>70</v>
      </c>
      <c r="N7" s="29"/>
      <c r="O7" s="29"/>
      <c r="P7" s="29">
        <v>-185</v>
      </c>
      <c r="Q7" s="29">
        <v>192.5</v>
      </c>
      <c r="R7" s="29">
        <v>200</v>
      </c>
      <c r="S7" s="29">
        <v>200</v>
      </c>
      <c r="T7" s="29"/>
      <c r="U7" s="29">
        <v>-102.5</v>
      </c>
      <c r="V7" s="29">
        <v>-102.5</v>
      </c>
      <c r="W7" s="29">
        <v>102.5</v>
      </c>
      <c r="X7" s="29">
        <v>102.5</v>
      </c>
      <c r="Y7" s="29">
        <v>302.5</v>
      </c>
      <c r="Z7" s="29">
        <v>235</v>
      </c>
      <c r="AA7" s="29">
        <v>245</v>
      </c>
      <c r="AB7" s="29">
        <v>-250</v>
      </c>
      <c r="AC7" s="29">
        <v>245</v>
      </c>
      <c r="AD7" s="30">
        <v>547.5</v>
      </c>
    </row>
    <row r="8" spans="1:30" x14ac:dyDescent="0.25">
      <c r="A8" s="28" t="s">
        <v>534</v>
      </c>
      <c r="B8" s="29" t="s">
        <v>48</v>
      </c>
      <c r="C8" s="29" t="s">
        <v>49</v>
      </c>
      <c r="D8" s="29" t="s">
        <v>50</v>
      </c>
      <c r="E8" s="29" t="s">
        <v>57</v>
      </c>
      <c r="F8" s="29" t="s">
        <v>676</v>
      </c>
      <c r="G8" s="29" t="s">
        <v>57</v>
      </c>
      <c r="H8" s="29" t="s">
        <v>539</v>
      </c>
      <c r="I8" s="29">
        <v>64.5</v>
      </c>
      <c r="J8" s="29">
        <v>66</v>
      </c>
      <c r="K8" s="29">
        <v>7</v>
      </c>
      <c r="L8" s="29"/>
      <c r="M8" s="29" t="s">
        <v>70</v>
      </c>
      <c r="N8" s="29"/>
      <c r="O8" s="29"/>
      <c r="P8" s="29">
        <v>172.5</v>
      </c>
      <c r="Q8" s="29">
        <v>-182.5</v>
      </c>
      <c r="R8" s="29">
        <v>-190</v>
      </c>
      <c r="S8" s="29">
        <v>172.5</v>
      </c>
      <c r="T8" s="29"/>
      <c r="U8" s="29">
        <v>115</v>
      </c>
      <c r="V8" s="29">
        <v>120</v>
      </c>
      <c r="W8" s="29">
        <v>122.5</v>
      </c>
      <c r="X8" s="29">
        <v>122.5</v>
      </c>
      <c r="Y8" s="29">
        <v>295</v>
      </c>
      <c r="Z8" s="29">
        <v>205</v>
      </c>
      <c r="AA8" s="29">
        <v>220</v>
      </c>
      <c r="AB8" s="29">
        <v>230</v>
      </c>
      <c r="AC8" s="29">
        <v>230</v>
      </c>
      <c r="AD8" s="30">
        <v>525</v>
      </c>
    </row>
    <row r="9" spans="1:30" x14ac:dyDescent="0.25">
      <c r="A9" s="28" t="s">
        <v>534</v>
      </c>
      <c r="B9" s="29" t="s">
        <v>48</v>
      </c>
      <c r="C9" s="29" t="s">
        <v>49</v>
      </c>
      <c r="D9" s="29" t="s">
        <v>50</v>
      </c>
      <c r="E9" s="29" t="s">
        <v>72</v>
      </c>
      <c r="F9" s="29" t="s">
        <v>677</v>
      </c>
      <c r="G9" s="29" t="s">
        <v>72</v>
      </c>
      <c r="H9" s="29" t="s">
        <v>539</v>
      </c>
      <c r="I9" s="29">
        <v>65.900000000000006</v>
      </c>
      <c r="J9" s="29">
        <v>66</v>
      </c>
      <c r="K9" s="29">
        <v>10</v>
      </c>
      <c r="L9" s="29"/>
      <c r="M9" s="29" t="s">
        <v>70</v>
      </c>
      <c r="N9" s="29"/>
      <c r="O9" s="29"/>
      <c r="P9" s="29">
        <v>185</v>
      </c>
      <c r="Q9" s="29">
        <v>197.5</v>
      </c>
      <c r="R9" s="29">
        <v>197.5</v>
      </c>
      <c r="S9" s="29">
        <v>197.5</v>
      </c>
      <c r="T9" s="29"/>
      <c r="U9" s="29">
        <v>-122.5</v>
      </c>
      <c r="V9" s="29">
        <v>122.5</v>
      </c>
      <c r="W9" s="29">
        <v>-130</v>
      </c>
      <c r="X9" s="29">
        <v>122.5</v>
      </c>
      <c r="Y9" s="29">
        <v>320</v>
      </c>
      <c r="Z9" s="29">
        <v>190</v>
      </c>
      <c r="AA9" s="29">
        <v>205</v>
      </c>
      <c r="AB9" s="29">
        <v>-210</v>
      </c>
      <c r="AC9" s="29">
        <v>205</v>
      </c>
      <c r="AD9" s="30">
        <v>525</v>
      </c>
    </row>
    <row r="10" spans="1:30" x14ac:dyDescent="0.25">
      <c r="A10" s="28" t="s">
        <v>534</v>
      </c>
      <c r="B10" s="29" t="s">
        <v>48</v>
      </c>
      <c r="C10" s="29" t="s">
        <v>49</v>
      </c>
      <c r="D10" s="29" t="s">
        <v>50</v>
      </c>
      <c r="E10" s="29" t="s">
        <v>72</v>
      </c>
      <c r="F10" s="29" t="s">
        <v>680</v>
      </c>
      <c r="G10" s="29" t="s">
        <v>72</v>
      </c>
      <c r="H10" s="29" t="s">
        <v>539</v>
      </c>
      <c r="I10" s="29">
        <v>65.7</v>
      </c>
      <c r="J10" s="29">
        <v>66</v>
      </c>
      <c r="K10" s="29">
        <v>6</v>
      </c>
      <c r="L10" s="29"/>
      <c r="M10" s="29" t="s">
        <v>70</v>
      </c>
      <c r="N10" s="29"/>
      <c r="O10" s="29"/>
      <c r="P10" s="29">
        <v>170</v>
      </c>
      <c r="Q10" s="29">
        <v>182.5</v>
      </c>
      <c r="R10" s="29">
        <v>-190</v>
      </c>
      <c r="S10" s="29">
        <v>182.5</v>
      </c>
      <c r="T10" s="29"/>
      <c r="U10" s="29">
        <v>117.5</v>
      </c>
      <c r="V10" s="29">
        <v>-127.5</v>
      </c>
      <c r="W10" s="29">
        <v>-133</v>
      </c>
      <c r="X10" s="29">
        <v>117.5</v>
      </c>
      <c r="Y10" s="29">
        <v>300</v>
      </c>
      <c r="Z10" s="29">
        <v>205</v>
      </c>
      <c r="AA10" s="29">
        <v>217.5</v>
      </c>
      <c r="AB10" s="29">
        <v>225</v>
      </c>
      <c r="AC10" s="29">
        <v>225</v>
      </c>
      <c r="AD10" s="30">
        <v>525</v>
      </c>
    </row>
    <row r="11" spans="1:30" x14ac:dyDescent="0.25">
      <c r="A11" s="28" t="s">
        <v>534</v>
      </c>
      <c r="B11" s="29" t="s">
        <v>48</v>
      </c>
      <c r="C11" s="29" t="s">
        <v>49</v>
      </c>
      <c r="D11" s="29" t="s">
        <v>50</v>
      </c>
      <c r="E11" s="29" t="s">
        <v>57</v>
      </c>
      <c r="F11" s="29" t="s">
        <v>638</v>
      </c>
      <c r="G11" s="29" t="s">
        <v>57</v>
      </c>
      <c r="H11" s="29" t="s">
        <v>539</v>
      </c>
      <c r="I11" s="29">
        <v>63.3</v>
      </c>
      <c r="J11" s="29">
        <v>66</v>
      </c>
      <c r="K11" s="29">
        <v>8</v>
      </c>
      <c r="L11" s="29"/>
      <c r="M11" s="29" t="s">
        <v>70</v>
      </c>
      <c r="N11" s="29"/>
      <c r="O11" s="29"/>
      <c r="P11" s="29">
        <v>-170</v>
      </c>
      <c r="Q11" s="29">
        <v>170</v>
      </c>
      <c r="R11" s="29">
        <v>-180</v>
      </c>
      <c r="S11" s="29">
        <v>170</v>
      </c>
      <c r="T11" s="29"/>
      <c r="U11" s="29">
        <v>100</v>
      </c>
      <c r="V11" s="29">
        <v>110</v>
      </c>
      <c r="W11" s="29">
        <v>-112.5</v>
      </c>
      <c r="X11" s="29">
        <v>110</v>
      </c>
      <c r="Y11" s="29">
        <v>280</v>
      </c>
      <c r="Z11" s="29">
        <v>190</v>
      </c>
      <c r="AA11" s="29">
        <v>200</v>
      </c>
      <c r="AB11" s="29">
        <v>212.5</v>
      </c>
      <c r="AC11" s="29">
        <v>212.5</v>
      </c>
      <c r="AD11" s="30">
        <v>492.5</v>
      </c>
    </row>
    <row r="12" spans="1:30" x14ac:dyDescent="0.25">
      <c r="A12" s="28" t="s">
        <v>534</v>
      </c>
      <c r="B12" s="29" t="s">
        <v>48</v>
      </c>
      <c r="C12" s="29" t="s">
        <v>49</v>
      </c>
      <c r="D12" s="29" t="s">
        <v>50</v>
      </c>
      <c r="E12" s="29" t="s">
        <v>59</v>
      </c>
      <c r="F12" s="29" t="s">
        <v>572</v>
      </c>
      <c r="G12" s="29" t="s">
        <v>59</v>
      </c>
      <c r="H12" s="29" t="s">
        <v>539</v>
      </c>
      <c r="I12" s="29">
        <v>63.2</v>
      </c>
      <c r="J12" s="29">
        <v>66</v>
      </c>
      <c r="K12" s="29">
        <v>9</v>
      </c>
      <c r="L12" s="29"/>
      <c r="M12" s="29" t="s">
        <v>70</v>
      </c>
      <c r="N12" s="29"/>
      <c r="O12" s="29"/>
      <c r="P12" s="29">
        <v>160</v>
      </c>
      <c r="Q12" s="29">
        <v>170</v>
      </c>
      <c r="R12" s="29">
        <v>-177.5</v>
      </c>
      <c r="S12" s="29">
        <v>170</v>
      </c>
      <c r="T12" s="29"/>
      <c r="U12" s="29">
        <v>95</v>
      </c>
      <c r="V12" s="29">
        <v>100</v>
      </c>
      <c r="W12" s="29">
        <v>105</v>
      </c>
      <c r="X12" s="29">
        <v>105</v>
      </c>
      <c r="Y12" s="29">
        <v>275</v>
      </c>
      <c r="Z12" s="29">
        <v>205</v>
      </c>
      <c r="AA12" s="29">
        <v>215</v>
      </c>
      <c r="AB12" s="29">
        <v>-225</v>
      </c>
      <c r="AC12" s="29">
        <v>215</v>
      </c>
      <c r="AD12" s="30">
        <v>490</v>
      </c>
    </row>
    <row r="13" spans="1:30" ht="15.75" thickBot="1" x14ac:dyDescent="0.3">
      <c r="A13" s="31" t="s">
        <v>534</v>
      </c>
      <c r="B13" s="32" t="s">
        <v>48</v>
      </c>
      <c r="C13" s="32" t="s">
        <v>49</v>
      </c>
      <c r="D13" s="32" t="s">
        <v>50</v>
      </c>
      <c r="E13" s="32" t="s">
        <v>57</v>
      </c>
      <c r="F13" s="32" t="s">
        <v>693</v>
      </c>
      <c r="G13" s="32" t="s">
        <v>57</v>
      </c>
      <c r="H13" s="32" t="s">
        <v>539</v>
      </c>
      <c r="I13" s="32">
        <v>63.3</v>
      </c>
      <c r="J13" s="32">
        <v>66</v>
      </c>
      <c r="K13" s="32">
        <v>5</v>
      </c>
      <c r="L13" s="32"/>
      <c r="M13" s="32" t="s">
        <v>70</v>
      </c>
      <c r="N13" s="32"/>
      <c r="O13" s="32"/>
      <c r="P13" s="32">
        <v>150</v>
      </c>
      <c r="Q13" s="32">
        <v>160</v>
      </c>
      <c r="R13" s="32">
        <v>167.5</v>
      </c>
      <c r="S13" s="32">
        <v>167.5</v>
      </c>
      <c r="T13" s="32"/>
      <c r="U13" s="32">
        <v>90</v>
      </c>
      <c r="V13" s="32">
        <v>95</v>
      </c>
      <c r="W13" s="32">
        <v>100</v>
      </c>
      <c r="X13" s="32">
        <v>100</v>
      </c>
      <c r="Y13" s="32">
        <v>267.5</v>
      </c>
      <c r="Z13" s="32">
        <v>180</v>
      </c>
      <c r="AA13" s="32">
        <v>190</v>
      </c>
      <c r="AB13" s="32">
        <v>195</v>
      </c>
      <c r="AC13" s="32">
        <v>195</v>
      </c>
      <c r="AD13" s="33">
        <v>462.5</v>
      </c>
    </row>
    <row r="14" spans="1:30" x14ac:dyDescent="0.25">
      <c r="A14" s="25" t="s">
        <v>534</v>
      </c>
      <c r="B14" s="26" t="s">
        <v>48</v>
      </c>
      <c r="C14" s="26" t="s">
        <v>49</v>
      </c>
      <c r="D14" s="26" t="s">
        <v>50</v>
      </c>
      <c r="E14" s="26" t="s">
        <v>72</v>
      </c>
      <c r="F14" s="26" t="s">
        <v>664</v>
      </c>
      <c r="G14" s="26" t="s">
        <v>72</v>
      </c>
      <c r="H14" s="26" t="s">
        <v>539</v>
      </c>
      <c r="I14" s="26">
        <v>74</v>
      </c>
      <c r="J14" s="26">
        <v>74</v>
      </c>
      <c r="K14" s="26">
        <v>34</v>
      </c>
      <c r="L14" s="26"/>
      <c r="M14" s="26" t="s">
        <v>70</v>
      </c>
      <c r="N14" s="26"/>
      <c r="O14" s="26"/>
      <c r="P14" s="26">
        <v>-225</v>
      </c>
      <c r="Q14" s="26">
        <v>-232.5</v>
      </c>
      <c r="R14" s="26">
        <v>232.5</v>
      </c>
      <c r="S14" s="26">
        <v>232.5</v>
      </c>
      <c r="T14" s="26"/>
      <c r="U14" s="26">
        <v>112.5</v>
      </c>
      <c r="V14" s="26">
        <v>120</v>
      </c>
      <c r="W14" s="26">
        <v>-125</v>
      </c>
      <c r="X14" s="26">
        <v>120</v>
      </c>
      <c r="Y14" s="26">
        <v>352.5</v>
      </c>
      <c r="Z14" s="26">
        <v>250</v>
      </c>
      <c r="AA14" s="26">
        <v>-257.5</v>
      </c>
      <c r="AB14" s="26">
        <v>257.5</v>
      </c>
      <c r="AC14" s="26">
        <v>257.5</v>
      </c>
      <c r="AD14" s="27">
        <v>610</v>
      </c>
    </row>
    <row r="15" spans="1:30" x14ac:dyDescent="0.25">
      <c r="A15" s="28" t="s">
        <v>534</v>
      </c>
      <c r="B15" s="29" t="s">
        <v>48</v>
      </c>
      <c r="C15" s="29" t="s">
        <v>49</v>
      </c>
      <c r="D15" s="29" t="s">
        <v>50</v>
      </c>
      <c r="E15" s="29" t="s">
        <v>51</v>
      </c>
      <c r="F15" s="29" t="s">
        <v>574</v>
      </c>
      <c r="G15" s="29" t="s">
        <v>51</v>
      </c>
      <c r="H15" s="29" t="s">
        <v>539</v>
      </c>
      <c r="I15" s="29">
        <v>73</v>
      </c>
      <c r="J15" s="29">
        <v>74</v>
      </c>
      <c r="K15" s="29">
        <v>36</v>
      </c>
      <c r="L15" s="29"/>
      <c r="M15" s="29" t="s">
        <v>70</v>
      </c>
      <c r="N15" s="29"/>
      <c r="O15" s="29"/>
      <c r="P15" s="29">
        <v>217.5</v>
      </c>
      <c r="Q15" s="29">
        <v>227.5</v>
      </c>
      <c r="R15" s="29">
        <v>238</v>
      </c>
      <c r="S15" s="29">
        <v>238</v>
      </c>
      <c r="T15" s="29"/>
      <c r="U15" s="29">
        <v>142.5</v>
      </c>
      <c r="V15" s="29">
        <v>-147.5</v>
      </c>
      <c r="W15" s="29">
        <v>-147.5</v>
      </c>
      <c r="X15" s="29">
        <v>142.5</v>
      </c>
      <c r="Y15" s="29">
        <v>380.5</v>
      </c>
      <c r="Z15" s="29">
        <v>210</v>
      </c>
      <c r="AA15" s="29">
        <v>227.5</v>
      </c>
      <c r="AB15" s="29">
        <v>-237.5</v>
      </c>
      <c r="AC15" s="29">
        <v>227.5</v>
      </c>
      <c r="AD15" s="30">
        <v>608</v>
      </c>
    </row>
    <row r="16" spans="1:30" x14ac:dyDescent="0.25">
      <c r="A16" s="28" t="s">
        <v>534</v>
      </c>
      <c r="B16" s="29" t="s">
        <v>48</v>
      </c>
      <c r="C16" s="29" t="s">
        <v>49</v>
      </c>
      <c r="D16" s="29" t="s">
        <v>50</v>
      </c>
      <c r="E16" s="29" t="s">
        <v>63</v>
      </c>
      <c r="F16" s="29" t="s">
        <v>701</v>
      </c>
      <c r="G16" s="29" t="s">
        <v>63</v>
      </c>
      <c r="H16" s="29" t="s">
        <v>539</v>
      </c>
      <c r="I16" s="29">
        <v>73</v>
      </c>
      <c r="J16" s="29">
        <v>74</v>
      </c>
      <c r="K16" s="29">
        <v>31</v>
      </c>
      <c r="L16" s="29"/>
      <c r="M16" s="29" t="s">
        <v>70</v>
      </c>
      <c r="N16" s="29"/>
      <c r="O16" s="29"/>
      <c r="P16" s="29">
        <v>205</v>
      </c>
      <c r="Q16" s="29">
        <v>215</v>
      </c>
      <c r="R16" s="29">
        <v>222.5</v>
      </c>
      <c r="S16" s="29">
        <v>222.5</v>
      </c>
      <c r="T16" s="29"/>
      <c r="U16" s="29">
        <v>-132.5</v>
      </c>
      <c r="V16" s="29">
        <v>140</v>
      </c>
      <c r="W16" s="29">
        <v>145</v>
      </c>
      <c r="X16" s="29">
        <v>145</v>
      </c>
      <c r="Y16" s="29">
        <v>367.5</v>
      </c>
      <c r="Z16" s="29">
        <v>220</v>
      </c>
      <c r="AA16" s="29">
        <v>235</v>
      </c>
      <c r="AB16" s="29">
        <v>-242.5</v>
      </c>
      <c r="AC16" s="29">
        <v>235</v>
      </c>
      <c r="AD16" s="30">
        <v>602.5</v>
      </c>
    </row>
    <row r="17" spans="1:30" x14ac:dyDescent="0.25">
      <c r="A17" s="28" t="s">
        <v>534</v>
      </c>
      <c r="B17" s="29" t="s">
        <v>48</v>
      </c>
      <c r="C17" s="29" t="s">
        <v>49</v>
      </c>
      <c r="D17" s="29" t="s">
        <v>50</v>
      </c>
      <c r="E17" s="29" t="s">
        <v>51</v>
      </c>
      <c r="F17" s="29" t="s">
        <v>653</v>
      </c>
      <c r="G17" s="29" t="s">
        <v>51</v>
      </c>
      <c r="H17" s="29" t="s">
        <v>539</v>
      </c>
      <c r="I17" s="29">
        <v>72.2</v>
      </c>
      <c r="J17" s="29">
        <v>74</v>
      </c>
      <c r="K17" s="29">
        <v>32</v>
      </c>
      <c r="L17" s="29"/>
      <c r="M17" s="29" t="s">
        <v>70</v>
      </c>
      <c r="N17" s="29"/>
      <c r="O17" s="29"/>
      <c r="P17" s="29">
        <v>220</v>
      </c>
      <c r="Q17" s="29">
        <v>230</v>
      </c>
      <c r="R17" s="29">
        <v>238.5</v>
      </c>
      <c r="S17" s="29">
        <v>238.5</v>
      </c>
      <c r="T17" s="29"/>
      <c r="U17" s="29">
        <v>-127.5</v>
      </c>
      <c r="V17" s="29">
        <v>132.5</v>
      </c>
      <c r="W17" s="29">
        <v>-137.5</v>
      </c>
      <c r="X17" s="29">
        <v>132.5</v>
      </c>
      <c r="Y17" s="29">
        <v>371</v>
      </c>
      <c r="Z17" s="29">
        <v>215</v>
      </c>
      <c r="AA17" s="29">
        <v>227.5</v>
      </c>
      <c r="AB17" s="29">
        <v>-237.5</v>
      </c>
      <c r="AC17" s="29">
        <v>227.5</v>
      </c>
      <c r="AD17" s="30">
        <v>598.5</v>
      </c>
    </row>
    <row r="18" spans="1:30" x14ac:dyDescent="0.25">
      <c r="A18" s="28" t="s">
        <v>534</v>
      </c>
      <c r="B18" s="29" t="s">
        <v>48</v>
      </c>
      <c r="C18" s="29" t="s">
        <v>49</v>
      </c>
      <c r="D18" s="29" t="s">
        <v>50</v>
      </c>
      <c r="E18" s="29" t="s">
        <v>51</v>
      </c>
      <c r="F18" s="29" t="s">
        <v>705</v>
      </c>
      <c r="G18" s="29" t="s">
        <v>51</v>
      </c>
      <c r="H18" s="29" t="s">
        <v>539</v>
      </c>
      <c r="I18" s="29">
        <v>72.7</v>
      </c>
      <c r="J18" s="29">
        <v>74</v>
      </c>
      <c r="K18" s="29">
        <v>30</v>
      </c>
      <c r="L18" s="29"/>
      <c r="M18" s="29" t="s">
        <v>70</v>
      </c>
      <c r="N18" s="29"/>
      <c r="O18" s="29"/>
      <c r="P18" s="29">
        <v>190</v>
      </c>
      <c r="Q18" s="29">
        <v>200</v>
      </c>
      <c r="R18" s="29">
        <v>207.5</v>
      </c>
      <c r="S18" s="29">
        <v>207.5</v>
      </c>
      <c r="T18" s="29"/>
      <c r="U18" s="29">
        <v>-107.5</v>
      </c>
      <c r="V18" s="29">
        <v>110</v>
      </c>
      <c r="W18" s="29">
        <v>117.5</v>
      </c>
      <c r="X18" s="29">
        <v>117.5</v>
      </c>
      <c r="Y18" s="29">
        <v>325</v>
      </c>
      <c r="Z18" s="29">
        <v>222.5</v>
      </c>
      <c r="AA18" s="29">
        <v>237.5</v>
      </c>
      <c r="AB18" s="29">
        <v>245</v>
      </c>
      <c r="AC18" s="29">
        <v>245</v>
      </c>
      <c r="AD18" s="30">
        <v>570</v>
      </c>
    </row>
    <row r="19" spans="1:30" x14ac:dyDescent="0.25">
      <c r="A19" s="28" t="s">
        <v>534</v>
      </c>
      <c r="B19" s="29" t="s">
        <v>48</v>
      </c>
      <c r="C19" s="29" t="s">
        <v>49</v>
      </c>
      <c r="D19" s="29" t="s">
        <v>50</v>
      </c>
      <c r="E19" s="29" t="s">
        <v>57</v>
      </c>
      <c r="F19" s="29" t="s">
        <v>610</v>
      </c>
      <c r="G19" s="29" t="s">
        <v>57</v>
      </c>
      <c r="H19" s="29" t="s">
        <v>539</v>
      </c>
      <c r="I19" s="29">
        <v>73.400000000000006</v>
      </c>
      <c r="J19" s="29">
        <v>74</v>
      </c>
      <c r="K19" s="29">
        <v>29</v>
      </c>
      <c r="L19" s="29"/>
      <c r="M19" s="29" t="s">
        <v>70</v>
      </c>
      <c r="N19" s="29"/>
      <c r="O19" s="29"/>
      <c r="P19" s="29">
        <v>197.5</v>
      </c>
      <c r="Q19" s="29">
        <v>-207.5</v>
      </c>
      <c r="R19" s="29">
        <v>-210</v>
      </c>
      <c r="S19" s="29">
        <v>197.5</v>
      </c>
      <c r="T19" s="29"/>
      <c r="U19" s="29">
        <v>110</v>
      </c>
      <c r="V19" s="29">
        <v>115</v>
      </c>
      <c r="W19" s="29">
        <v>117.5</v>
      </c>
      <c r="X19" s="29">
        <v>117.5</v>
      </c>
      <c r="Y19" s="29">
        <v>315</v>
      </c>
      <c r="Z19" s="29">
        <v>215</v>
      </c>
      <c r="AA19" s="29">
        <v>230</v>
      </c>
      <c r="AB19" s="29">
        <v>-240</v>
      </c>
      <c r="AC19" s="29">
        <v>230</v>
      </c>
      <c r="AD19" s="30">
        <v>545</v>
      </c>
    </row>
    <row r="20" spans="1:30" x14ac:dyDescent="0.25">
      <c r="A20" s="28" t="s">
        <v>534</v>
      </c>
      <c r="B20" s="29" t="s">
        <v>48</v>
      </c>
      <c r="C20" s="29" t="s">
        <v>49</v>
      </c>
      <c r="D20" s="29" t="s">
        <v>50</v>
      </c>
      <c r="E20" s="29" t="s">
        <v>57</v>
      </c>
      <c r="F20" s="29" t="s">
        <v>718</v>
      </c>
      <c r="G20" s="29" t="s">
        <v>57</v>
      </c>
      <c r="H20" s="29" t="s">
        <v>539</v>
      </c>
      <c r="I20" s="29">
        <v>73.599999999999994</v>
      </c>
      <c r="J20" s="29">
        <v>74</v>
      </c>
      <c r="K20" s="29">
        <v>28</v>
      </c>
      <c r="L20" s="29"/>
      <c r="M20" s="29" t="s">
        <v>70</v>
      </c>
      <c r="N20" s="29"/>
      <c r="O20" s="29"/>
      <c r="P20" s="29">
        <v>180</v>
      </c>
      <c r="Q20" s="29">
        <v>-192.5</v>
      </c>
      <c r="R20" s="29">
        <v>192.5</v>
      </c>
      <c r="S20" s="29">
        <v>192.5</v>
      </c>
      <c r="T20" s="29"/>
      <c r="U20" s="29">
        <v>115</v>
      </c>
      <c r="V20" s="29">
        <v>-122.5</v>
      </c>
      <c r="W20" s="29">
        <v>122.5</v>
      </c>
      <c r="X20" s="29">
        <v>122.5</v>
      </c>
      <c r="Y20" s="29">
        <v>315</v>
      </c>
      <c r="Z20" s="29">
        <v>217.5</v>
      </c>
      <c r="AA20" s="29">
        <v>230</v>
      </c>
      <c r="AB20" s="29">
        <v>-242.5</v>
      </c>
      <c r="AC20" s="29">
        <v>230</v>
      </c>
      <c r="AD20" s="30">
        <v>545</v>
      </c>
    </row>
    <row r="21" spans="1:30" x14ac:dyDescent="0.25">
      <c r="A21" s="28" t="s">
        <v>534</v>
      </c>
      <c r="B21" s="29" t="s">
        <v>48</v>
      </c>
      <c r="C21" s="29" t="s">
        <v>49</v>
      </c>
      <c r="D21" s="29" t="s">
        <v>50</v>
      </c>
      <c r="E21" s="29" t="s">
        <v>89</v>
      </c>
      <c r="F21" s="29" t="s">
        <v>548</v>
      </c>
      <c r="G21" s="29" t="s">
        <v>204</v>
      </c>
      <c r="H21" s="29" t="s">
        <v>539</v>
      </c>
      <c r="I21" s="29">
        <v>72.7</v>
      </c>
      <c r="J21" s="29">
        <v>74</v>
      </c>
      <c r="K21" s="29">
        <v>27</v>
      </c>
      <c r="L21" s="29"/>
      <c r="M21" s="29" t="s">
        <v>70</v>
      </c>
      <c r="N21" s="29"/>
      <c r="O21" s="29"/>
      <c r="P21" s="29">
        <v>172.5</v>
      </c>
      <c r="Q21" s="29">
        <v>185</v>
      </c>
      <c r="R21" s="29">
        <v>-190</v>
      </c>
      <c r="S21" s="29">
        <v>185</v>
      </c>
      <c r="T21" s="29"/>
      <c r="U21" s="29">
        <v>112.5</v>
      </c>
      <c r="V21" s="29">
        <v>117.5</v>
      </c>
      <c r="W21" s="29">
        <v>122.5</v>
      </c>
      <c r="X21" s="29">
        <v>122.5</v>
      </c>
      <c r="Y21" s="29">
        <v>307.5</v>
      </c>
      <c r="Z21" s="29">
        <v>220</v>
      </c>
      <c r="AA21" s="29">
        <v>232.5</v>
      </c>
      <c r="AB21" s="29">
        <v>-240</v>
      </c>
      <c r="AC21" s="29">
        <v>232.5</v>
      </c>
      <c r="AD21" s="30">
        <v>540</v>
      </c>
    </row>
    <row r="22" spans="1:30" x14ac:dyDescent="0.25">
      <c r="A22" s="28" t="s">
        <v>534</v>
      </c>
      <c r="B22" s="29" t="s">
        <v>48</v>
      </c>
      <c r="C22" s="29" t="s">
        <v>49</v>
      </c>
      <c r="D22" s="29" t="s">
        <v>50</v>
      </c>
      <c r="E22" s="29" t="s">
        <v>72</v>
      </c>
      <c r="F22" s="29" t="s">
        <v>668</v>
      </c>
      <c r="G22" s="29" t="s">
        <v>72</v>
      </c>
      <c r="H22" s="29" t="s">
        <v>539</v>
      </c>
      <c r="I22" s="29">
        <v>72.900000000000006</v>
      </c>
      <c r="J22" s="29">
        <v>74</v>
      </c>
      <c r="K22" s="29">
        <v>16</v>
      </c>
      <c r="L22" s="29"/>
      <c r="M22" s="29" t="s">
        <v>70</v>
      </c>
      <c r="N22" s="29"/>
      <c r="O22" s="29"/>
      <c r="P22" s="29">
        <v>185</v>
      </c>
      <c r="Q22" s="29">
        <v>195</v>
      </c>
      <c r="R22" s="29">
        <v>200</v>
      </c>
      <c r="S22" s="29">
        <v>200</v>
      </c>
      <c r="T22" s="29"/>
      <c r="U22" s="29">
        <v>90</v>
      </c>
      <c r="V22" s="29">
        <v>95</v>
      </c>
      <c r="W22" s="29">
        <v>100</v>
      </c>
      <c r="X22" s="29">
        <v>100</v>
      </c>
      <c r="Y22" s="29">
        <v>300</v>
      </c>
      <c r="Z22" s="29">
        <v>222.5</v>
      </c>
      <c r="AA22" s="29">
        <v>235</v>
      </c>
      <c r="AB22" s="29">
        <v>240</v>
      </c>
      <c r="AC22" s="29">
        <v>240</v>
      </c>
      <c r="AD22" s="30">
        <v>540</v>
      </c>
    </row>
    <row r="23" spans="1:30" x14ac:dyDescent="0.25">
      <c r="A23" s="28" t="s">
        <v>534</v>
      </c>
      <c r="B23" s="29" t="s">
        <v>48</v>
      </c>
      <c r="C23" s="29" t="s">
        <v>49</v>
      </c>
      <c r="D23" s="29" t="s">
        <v>50</v>
      </c>
      <c r="E23" s="29" t="s">
        <v>57</v>
      </c>
      <c r="F23" s="29" t="s">
        <v>716</v>
      </c>
      <c r="G23" s="29" t="s">
        <v>57</v>
      </c>
      <c r="H23" s="29" t="s">
        <v>539</v>
      </c>
      <c r="I23" s="29">
        <v>73.5</v>
      </c>
      <c r="J23" s="29">
        <v>74</v>
      </c>
      <c r="K23" s="29">
        <v>26</v>
      </c>
      <c r="L23" s="29"/>
      <c r="M23" s="29" t="s">
        <v>70</v>
      </c>
      <c r="N23" s="29"/>
      <c r="O23" s="29"/>
      <c r="P23" s="29">
        <v>175</v>
      </c>
      <c r="Q23" s="29">
        <v>-185</v>
      </c>
      <c r="R23" s="29">
        <v>185</v>
      </c>
      <c r="S23" s="29">
        <v>185</v>
      </c>
      <c r="T23" s="29"/>
      <c r="U23" s="29">
        <v>125</v>
      </c>
      <c r="V23" s="29">
        <v>130</v>
      </c>
      <c r="W23" s="29">
        <v>135</v>
      </c>
      <c r="X23" s="29">
        <v>135</v>
      </c>
      <c r="Y23" s="29">
        <v>320</v>
      </c>
      <c r="Z23" s="29">
        <v>210</v>
      </c>
      <c r="AA23" s="29">
        <v>220</v>
      </c>
      <c r="AB23" s="29">
        <v>-225</v>
      </c>
      <c r="AC23" s="29">
        <v>220</v>
      </c>
      <c r="AD23" s="30">
        <v>540</v>
      </c>
    </row>
    <row r="24" spans="1:30" x14ac:dyDescent="0.25">
      <c r="A24" s="28" t="s">
        <v>534</v>
      </c>
      <c r="B24" s="29" t="s">
        <v>48</v>
      </c>
      <c r="C24" s="29" t="s">
        <v>49</v>
      </c>
      <c r="D24" s="29" t="s">
        <v>50</v>
      </c>
      <c r="E24" s="29" t="s">
        <v>72</v>
      </c>
      <c r="F24" s="29" t="s">
        <v>600</v>
      </c>
      <c r="G24" s="29" t="s">
        <v>72</v>
      </c>
      <c r="H24" s="29" t="s">
        <v>539</v>
      </c>
      <c r="I24" s="29">
        <v>72.5</v>
      </c>
      <c r="J24" s="29">
        <v>74</v>
      </c>
      <c r="K24" s="29">
        <v>20</v>
      </c>
      <c r="L24" s="29"/>
      <c r="M24" s="29" t="s">
        <v>70</v>
      </c>
      <c r="N24" s="29"/>
      <c r="O24" s="29"/>
      <c r="P24" s="29">
        <v>155</v>
      </c>
      <c r="Q24" s="29">
        <v>162.5</v>
      </c>
      <c r="R24" s="29">
        <v>170</v>
      </c>
      <c r="S24" s="29">
        <v>170</v>
      </c>
      <c r="T24" s="29"/>
      <c r="U24" s="29">
        <v>105</v>
      </c>
      <c r="V24" s="29">
        <v>112.5</v>
      </c>
      <c r="W24" s="29">
        <v>-115</v>
      </c>
      <c r="X24" s="29">
        <v>112.5</v>
      </c>
      <c r="Y24" s="29">
        <v>282.5</v>
      </c>
      <c r="Z24" s="29">
        <v>225</v>
      </c>
      <c r="AA24" s="29">
        <v>240</v>
      </c>
      <c r="AB24" s="29">
        <v>250</v>
      </c>
      <c r="AC24" s="29">
        <v>250</v>
      </c>
      <c r="AD24" s="30">
        <v>532.5</v>
      </c>
    </row>
    <row r="25" spans="1:30" x14ac:dyDescent="0.25">
      <c r="A25" s="28" t="s">
        <v>534</v>
      </c>
      <c r="B25" s="29" t="s">
        <v>48</v>
      </c>
      <c r="C25" s="29" t="s">
        <v>49</v>
      </c>
      <c r="D25" s="29" t="s">
        <v>50</v>
      </c>
      <c r="E25" s="29" t="s">
        <v>124</v>
      </c>
      <c r="F25" s="29" t="s">
        <v>570</v>
      </c>
      <c r="G25" s="29" t="s">
        <v>124</v>
      </c>
      <c r="H25" s="29" t="s">
        <v>539</v>
      </c>
      <c r="I25" s="29">
        <v>73.7</v>
      </c>
      <c r="J25" s="29">
        <v>74</v>
      </c>
      <c r="K25" s="29">
        <v>21</v>
      </c>
      <c r="L25" s="29"/>
      <c r="M25" s="29" t="s">
        <v>70</v>
      </c>
      <c r="N25" s="29"/>
      <c r="O25" s="29"/>
      <c r="P25" s="29">
        <v>180</v>
      </c>
      <c r="Q25" s="29">
        <v>192.5</v>
      </c>
      <c r="R25" s="29">
        <v>-200</v>
      </c>
      <c r="S25" s="29">
        <v>192.5</v>
      </c>
      <c r="T25" s="29"/>
      <c r="U25" s="29">
        <v>-135</v>
      </c>
      <c r="V25" s="29">
        <v>135</v>
      </c>
      <c r="W25" s="29">
        <v>137.5</v>
      </c>
      <c r="X25" s="29">
        <v>137.5</v>
      </c>
      <c r="Y25" s="29">
        <v>330</v>
      </c>
      <c r="Z25" s="29">
        <v>175</v>
      </c>
      <c r="AA25" s="29">
        <v>187.5</v>
      </c>
      <c r="AB25" s="29">
        <v>200</v>
      </c>
      <c r="AC25" s="29">
        <v>200</v>
      </c>
      <c r="AD25" s="30">
        <v>530</v>
      </c>
    </row>
    <row r="26" spans="1:30" x14ac:dyDescent="0.25">
      <c r="A26" s="28" t="s">
        <v>534</v>
      </c>
      <c r="B26" s="29" t="s">
        <v>48</v>
      </c>
      <c r="C26" s="29" t="s">
        <v>49</v>
      </c>
      <c r="D26" s="29" t="s">
        <v>50</v>
      </c>
      <c r="E26" s="29" t="s">
        <v>94</v>
      </c>
      <c r="F26" s="29" t="s">
        <v>657</v>
      </c>
      <c r="G26" s="29" t="s">
        <v>94</v>
      </c>
      <c r="H26" s="29" t="s">
        <v>539</v>
      </c>
      <c r="I26" s="29">
        <v>72.900000000000006</v>
      </c>
      <c r="J26" s="29">
        <v>74</v>
      </c>
      <c r="K26" s="29">
        <v>35</v>
      </c>
      <c r="L26" s="29"/>
      <c r="M26" s="29" t="s">
        <v>70</v>
      </c>
      <c r="N26" s="29"/>
      <c r="O26" s="29"/>
      <c r="P26" s="29">
        <v>167.5</v>
      </c>
      <c r="Q26" s="29">
        <v>177.5</v>
      </c>
      <c r="R26" s="29">
        <v>185</v>
      </c>
      <c r="S26" s="29">
        <v>185</v>
      </c>
      <c r="T26" s="29"/>
      <c r="U26" s="29">
        <v>127.5</v>
      </c>
      <c r="V26" s="29">
        <v>132.5</v>
      </c>
      <c r="W26" s="29">
        <v>-137.5</v>
      </c>
      <c r="X26" s="29">
        <v>132.5</v>
      </c>
      <c r="Y26" s="29">
        <v>317.5</v>
      </c>
      <c r="Z26" s="29">
        <v>195</v>
      </c>
      <c r="AA26" s="29">
        <v>207.5</v>
      </c>
      <c r="AB26" s="29">
        <v>212.5</v>
      </c>
      <c r="AC26" s="29">
        <v>212.5</v>
      </c>
      <c r="AD26" s="30">
        <v>530</v>
      </c>
    </row>
    <row r="27" spans="1:30" x14ac:dyDescent="0.25">
      <c r="A27" s="28" t="s">
        <v>534</v>
      </c>
      <c r="B27" s="29" t="s">
        <v>48</v>
      </c>
      <c r="C27" s="29" t="s">
        <v>49</v>
      </c>
      <c r="D27" s="29" t="s">
        <v>50</v>
      </c>
      <c r="E27" s="29" t="s">
        <v>94</v>
      </c>
      <c r="F27" s="29" t="s">
        <v>659</v>
      </c>
      <c r="G27" s="29" t="s">
        <v>94</v>
      </c>
      <c r="H27" s="29" t="s">
        <v>539</v>
      </c>
      <c r="I27" s="29">
        <v>72.2</v>
      </c>
      <c r="J27" s="29">
        <v>74</v>
      </c>
      <c r="K27" s="29">
        <v>23</v>
      </c>
      <c r="L27" s="29"/>
      <c r="M27" s="29" t="s">
        <v>70</v>
      </c>
      <c r="N27" s="29"/>
      <c r="O27" s="29"/>
      <c r="P27" s="29">
        <v>170</v>
      </c>
      <c r="Q27" s="29">
        <v>-180</v>
      </c>
      <c r="R27" s="29">
        <v>187.5</v>
      </c>
      <c r="S27" s="29">
        <v>187.5</v>
      </c>
      <c r="T27" s="29"/>
      <c r="U27" s="29">
        <v>115</v>
      </c>
      <c r="V27" s="29">
        <v>120</v>
      </c>
      <c r="W27" s="29">
        <v>-122.5</v>
      </c>
      <c r="X27" s="29">
        <v>120</v>
      </c>
      <c r="Y27" s="29">
        <v>307.5</v>
      </c>
      <c r="Z27" s="29">
        <v>200</v>
      </c>
      <c r="AA27" s="29">
        <v>212.5</v>
      </c>
      <c r="AB27" s="29">
        <v>-220</v>
      </c>
      <c r="AC27" s="29">
        <v>212.5</v>
      </c>
      <c r="AD27" s="30">
        <v>520</v>
      </c>
    </row>
    <row r="28" spans="1:30" x14ac:dyDescent="0.25">
      <c r="A28" s="28" t="s">
        <v>534</v>
      </c>
      <c r="B28" s="29" t="s">
        <v>48</v>
      </c>
      <c r="C28" s="29" t="s">
        <v>49</v>
      </c>
      <c r="D28" s="29" t="s">
        <v>50</v>
      </c>
      <c r="E28" s="29" t="s">
        <v>57</v>
      </c>
      <c r="F28" s="29" t="s">
        <v>654</v>
      </c>
      <c r="G28" s="29" t="s">
        <v>57</v>
      </c>
      <c r="H28" s="29" t="s">
        <v>539</v>
      </c>
      <c r="I28" s="29">
        <v>73.400000000000006</v>
      </c>
      <c r="J28" s="29">
        <v>74</v>
      </c>
      <c r="K28" s="29">
        <v>24</v>
      </c>
      <c r="L28" s="29"/>
      <c r="M28" s="29" t="s">
        <v>70</v>
      </c>
      <c r="N28" s="29"/>
      <c r="O28" s="29"/>
      <c r="P28" s="29">
        <v>180</v>
      </c>
      <c r="Q28" s="29">
        <v>187.5</v>
      </c>
      <c r="R28" s="29">
        <v>-192.5</v>
      </c>
      <c r="S28" s="29">
        <v>187.5</v>
      </c>
      <c r="T28" s="29"/>
      <c r="U28" s="29">
        <v>100</v>
      </c>
      <c r="V28" s="29">
        <v>107.5</v>
      </c>
      <c r="W28" s="29">
        <v>-110</v>
      </c>
      <c r="X28" s="29">
        <v>107.5</v>
      </c>
      <c r="Y28" s="29">
        <v>295</v>
      </c>
      <c r="Z28" s="29">
        <v>200</v>
      </c>
      <c r="AA28" s="29">
        <v>215</v>
      </c>
      <c r="AB28" s="29">
        <v>-225</v>
      </c>
      <c r="AC28" s="29">
        <v>215</v>
      </c>
      <c r="AD28" s="30">
        <v>510</v>
      </c>
    </row>
    <row r="29" spans="1:30" x14ac:dyDescent="0.25">
      <c r="A29" s="28" t="s">
        <v>534</v>
      </c>
      <c r="B29" s="29" t="s">
        <v>48</v>
      </c>
      <c r="C29" s="29" t="s">
        <v>49</v>
      </c>
      <c r="D29" s="29" t="s">
        <v>50</v>
      </c>
      <c r="E29" s="29" t="s">
        <v>51</v>
      </c>
      <c r="F29" s="29" t="s">
        <v>671</v>
      </c>
      <c r="G29" s="29" t="s">
        <v>51</v>
      </c>
      <c r="H29" s="29" t="s">
        <v>539</v>
      </c>
      <c r="I29" s="29">
        <v>73.099999999999994</v>
      </c>
      <c r="J29" s="29">
        <v>74</v>
      </c>
      <c r="K29" s="29">
        <v>25</v>
      </c>
      <c r="L29" s="29"/>
      <c r="M29" s="29" t="s">
        <v>70</v>
      </c>
      <c r="N29" s="29"/>
      <c r="O29" s="29"/>
      <c r="P29" s="29">
        <v>160</v>
      </c>
      <c r="Q29" s="29">
        <v>167.5</v>
      </c>
      <c r="R29" s="29">
        <v>-172.5</v>
      </c>
      <c r="S29" s="29">
        <v>167.5</v>
      </c>
      <c r="T29" s="29"/>
      <c r="U29" s="29">
        <v>110</v>
      </c>
      <c r="V29" s="29">
        <v>115</v>
      </c>
      <c r="W29" s="29">
        <v>-117.5</v>
      </c>
      <c r="X29" s="29">
        <v>115</v>
      </c>
      <c r="Y29" s="29">
        <v>282.5</v>
      </c>
      <c r="Z29" s="29">
        <v>220</v>
      </c>
      <c r="AA29" s="29">
        <v>-235</v>
      </c>
      <c r="AB29" s="29">
        <v>-235</v>
      </c>
      <c r="AC29" s="29">
        <v>220</v>
      </c>
      <c r="AD29" s="30">
        <v>502.5</v>
      </c>
    </row>
    <row r="30" spans="1:30" x14ac:dyDescent="0.25">
      <c r="A30" s="28" t="s">
        <v>534</v>
      </c>
      <c r="B30" s="29" t="s">
        <v>48</v>
      </c>
      <c r="C30" s="29" t="s">
        <v>49</v>
      </c>
      <c r="D30" s="29" t="s">
        <v>50</v>
      </c>
      <c r="E30" s="29" t="s">
        <v>57</v>
      </c>
      <c r="F30" s="29" t="s">
        <v>605</v>
      </c>
      <c r="G30" s="29" t="s">
        <v>57</v>
      </c>
      <c r="H30" s="29" t="s">
        <v>539</v>
      </c>
      <c r="I30" s="29">
        <v>72.7</v>
      </c>
      <c r="J30" s="29">
        <v>74</v>
      </c>
      <c r="K30" s="29">
        <v>22</v>
      </c>
      <c r="L30" s="29"/>
      <c r="M30" s="29" t="s">
        <v>70</v>
      </c>
      <c r="N30" s="29"/>
      <c r="O30" s="29"/>
      <c r="P30" s="29">
        <v>185</v>
      </c>
      <c r="Q30" s="29">
        <v>-192.5</v>
      </c>
      <c r="R30" s="29">
        <v>-192.5</v>
      </c>
      <c r="S30" s="29">
        <v>185</v>
      </c>
      <c r="T30" s="29"/>
      <c r="U30" s="29">
        <v>90</v>
      </c>
      <c r="V30" s="29">
        <v>95</v>
      </c>
      <c r="W30" s="29">
        <v>-100</v>
      </c>
      <c r="X30" s="29">
        <v>95</v>
      </c>
      <c r="Y30" s="29">
        <v>280</v>
      </c>
      <c r="Z30" s="29">
        <v>205</v>
      </c>
      <c r="AA30" s="29">
        <v>212.5</v>
      </c>
      <c r="AB30" s="29">
        <v>217.5</v>
      </c>
      <c r="AC30" s="29">
        <v>217.5</v>
      </c>
      <c r="AD30" s="30">
        <v>497.5</v>
      </c>
    </row>
    <row r="31" spans="1:30" x14ac:dyDescent="0.25">
      <c r="A31" s="28" t="s">
        <v>534</v>
      </c>
      <c r="B31" s="29" t="s">
        <v>48</v>
      </c>
      <c r="C31" s="29" t="s">
        <v>49</v>
      </c>
      <c r="D31" s="29" t="s">
        <v>50</v>
      </c>
      <c r="E31" s="29" t="s">
        <v>94</v>
      </c>
      <c r="F31" s="29" t="s">
        <v>625</v>
      </c>
      <c r="G31" s="29" t="s">
        <v>94</v>
      </c>
      <c r="H31" s="29" t="s">
        <v>539</v>
      </c>
      <c r="I31" s="29">
        <v>71.900000000000006</v>
      </c>
      <c r="J31" s="29">
        <v>74</v>
      </c>
      <c r="K31" s="29">
        <v>17</v>
      </c>
      <c r="L31" s="29"/>
      <c r="M31" s="29" t="s">
        <v>70</v>
      </c>
      <c r="N31" s="29"/>
      <c r="O31" s="29"/>
      <c r="P31" s="29">
        <v>175</v>
      </c>
      <c r="Q31" s="29">
        <v>180</v>
      </c>
      <c r="R31" s="29">
        <v>185</v>
      </c>
      <c r="S31" s="29">
        <v>185</v>
      </c>
      <c r="T31" s="29"/>
      <c r="U31" s="29">
        <v>107.5</v>
      </c>
      <c r="V31" s="29">
        <v>112.5</v>
      </c>
      <c r="W31" s="29">
        <v>-117.5</v>
      </c>
      <c r="X31" s="29">
        <v>112.5</v>
      </c>
      <c r="Y31" s="29">
        <v>297.5</v>
      </c>
      <c r="Z31" s="29">
        <v>190</v>
      </c>
      <c r="AA31" s="29">
        <v>200</v>
      </c>
      <c r="AB31" s="29">
        <v>-205</v>
      </c>
      <c r="AC31" s="29">
        <v>200</v>
      </c>
      <c r="AD31" s="30">
        <v>497.5</v>
      </c>
    </row>
    <row r="32" spans="1:30" x14ac:dyDescent="0.25">
      <c r="A32" s="28" t="s">
        <v>534</v>
      </c>
      <c r="B32" s="29" t="s">
        <v>48</v>
      </c>
      <c r="C32" s="29" t="s">
        <v>49</v>
      </c>
      <c r="D32" s="29" t="s">
        <v>50</v>
      </c>
      <c r="E32" s="29" t="s">
        <v>72</v>
      </c>
      <c r="F32" s="29" t="s">
        <v>598</v>
      </c>
      <c r="G32" s="29" t="s">
        <v>72</v>
      </c>
      <c r="H32" s="29" t="s">
        <v>539</v>
      </c>
      <c r="I32" s="29">
        <v>72.3</v>
      </c>
      <c r="J32" s="29">
        <v>74</v>
      </c>
      <c r="K32" s="29">
        <v>14</v>
      </c>
      <c r="L32" s="29"/>
      <c r="M32" s="29" t="s">
        <v>70</v>
      </c>
      <c r="N32" s="29"/>
      <c r="O32" s="29"/>
      <c r="P32" s="29">
        <v>177.5</v>
      </c>
      <c r="Q32" s="29">
        <v>185</v>
      </c>
      <c r="R32" s="29">
        <v>190</v>
      </c>
      <c r="S32" s="29">
        <v>190</v>
      </c>
      <c r="T32" s="29"/>
      <c r="U32" s="29">
        <v>97.5</v>
      </c>
      <c r="V32" s="29">
        <v>102.5</v>
      </c>
      <c r="W32" s="29">
        <v>105</v>
      </c>
      <c r="X32" s="29">
        <v>105</v>
      </c>
      <c r="Y32" s="29">
        <v>295</v>
      </c>
      <c r="Z32" s="29">
        <v>180</v>
      </c>
      <c r="AA32" s="29">
        <v>190</v>
      </c>
      <c r="AB32" s="29">
        <v>200</v>
      </c>
      <c r="AC32" s="29">
        <v>200</v>
      </c>
      <c r="AD32" s="30">
        <v>495</v>
      </c>
    </row>
    <row r="33" spans="1:30" x14ac:dyDescent="0.25">
      <c r="A33" s="28" t="s">
        <v>534</v>
      </c>
      <c r="B33" s="29" t="s">
        <v>48</v>
      </c>
      <c r="C33" s="29" t="s">
        <v>49</v>
      </c>
      <c r="D33" s="29" t="s">
        <v>50</v>
      </c>
      <c r="E33" s="29" t="s">
        <v>94</v>
      </c>
      <c r="F33" s="29" t="s">
        <v>700</v>
      </c>
      <c r="G33" s="29" t="s">
        <v>94</v>
      </c>
      <c r="H33" s="29" t="s">
        <v>539</v>
      </c>
      <c r="I33" s="29">
        <v>68.099999999999994</v>
      </c>
      <c r="J33" s="29">
        <v>74</v>
      </c>
      <c r="K33" s="29">
        <v>18</v>
      </c>
      <c r="L33" s="29"/>
      <c r="M33" s="29" t="s">
        <v>70</v>
      </c>
      <c r="N33" s="29"/>
      <c r="O33" s="29"/>
      <c r="P33" s="29">
        <v>162.5</v>
      </c>
      <c r="Q33" s="29">
        <v>170</v>
      </c>
      <c r="R33" s="29">
        <v>-172.5</v>
      </c>
      <c r="S33" s="29">
        <v>170</v>
      </c>
      <c r="T33" s="29"/>
      <c r="U33" s="29">
        <v>92.5</v>
      </c>
      <c r="V33" s="29">
        <v>95</v>
      </c>
      <c r="W33" s="29">
        <v>100</v>
      </c>
      <c r="X33" s="29">
        <v>100</v>
      </c>
      <c r="Y33" s="29">
        <v>270</v>
      </c>
      <c r="Z33" s="29">
        <v>210</v>
      </c>
      <c r="AA33" s="29">
        <v>217.5</v>
      </c>
      <c r="AB33" s="29">
        <v>-220</v>
      </c>
      <c r="AC33" s="29">
        <v>217.5</v>
      </c>
      <c r="AD33" s="30">
        <v>487.5</v>
      </c>
    </row>
    <row r="34" spans="1:30" x14ac:dyDescent="0.25">
      <c r="A34" s="28" t="s">
        <v>534</v>
      </c>
      <c r="B34" s="29" t="s">
        <v>48</v>
      </c>
      <c r="C34" s="29" t="s">
        <v>49</v>
      </c>
      <c r="D34" s="29" t="s">
        <v>50</v>
      </c>
      <c r="E34" s="29" t="s">
        <v>63</v>
      </c>
      <c r="F34" s="29" t="s">
        <v>669</v>
      </c>
      <c r="G34" s="29" t="s">
        <v>63</v>
      </c>
      <c r="H34" s="29" t="s">
        <v>539</v>
      </c>
      <c r="I34" s="29">
        <v>71.900000000000006</v>
      </c>
      <c r="J34" s="29">
        <v>74</v>
      </c>
      <c r="K34" s="29">
        <v>15</v>
      </c>
      <c r="L34" s="29"/>
      <c r="M34" s="29" t="s">
        <v>70</v>
      </c>
      <c r="N34" s="29"/>
      <c r="O34" s="29"/>
      <c r="P34" s="29">
        <v>170</v>
      </c>
      <c r="Q34" s="29">
        <v>177.5</v>
      </c>
      <c r="R34" s="29">
        <v>180</v>
      </c>
      <c r="S34" s="29">
        <v>180</v>
      </c>
      <c r="T34" s="29"/>
      <c r="U34" s="29">
        <v>90</v>
      </c>
      <c r="V34" s="29">
        <v>95</v>
      </c>
      <c r="W34" s="29">
        <v>-100</v>
      </c>
      <c r="X34" s="29">
        <v>95</v>
      </c>
      <c r="Y34" s="29">
        <v>275</v>
      </c>
      <c r="Z34" s="29">
        <v>180</v>
      </c>
      <c r="AA34" s="29">
        <v>192.5</v>
      </c>
      <c r="AB34" s="29">
        <v>200</v>
      </c>
      <c r="AC34" s="29">
        <v>200</v>
      </c>
      <c r="AD34" s="35">
        <v>475</v>
      </c>
    </row>
    <row r="35" spans="1:30" x14ac:dyDescent="0.25">
      <c r="A35" s="28" t="s">
        <v>534</v>
      </c>
      <c r="B35" s="29" t="s">
        <v>48</v>
      </c>
      <c r="C35" s="29" t="s">
        <v>49</v>
      </c>
      <c r="D35" s="29" t="s">
        <v>50</v>
      </c>
      <c r="E35" s="29" t="s">
        <v>51</v>
      </c>
      <c r="F35" s="29" t="s">
        <v>670</v>
      </c>
      <c r="G35" s="29" t="s">
        <v>51</v>
      </c>
      <c r="H35" s="29" t="s">
        <v>539</v>
      </c>
      <c r="I35" s="29">
        <v>73.099999999999994</v>
      </c>
      <c r="J35" s="29">
        <v>74</v>
      </c>
      <c r="K35" s="29">
        <v>13</v>
      </c>
      <c r="L35" s="29"/>
      <c r="M35" s="29" t="s">
        <v>70</v>
      </c>
      <c r="N35" s="29"/>
      <c r="O35" s="29"/>
      <c r="P35" s="29">
        <v>-152.5</v>
      </c>
      <c r="Q35" s="29">
        <v>152.5</v>
      </c>
      <c r="R35" s="29">
        <v>-162.5</v>
      </c>
      <c r="S35" s="29">
        <v>152.5</v>
      </c>
      <c r="T35" s="29"/>
      <c r="U35" s="29">
        <v>95</v>
      </c>
      <c r="V35" s="29">
        <v>102.5</v>
      </c>
      <c r="W35" s="29">
        <v>-105</v>
      </c>
      <c r="X35" s="29">
        <v>102.5</v>
      </c>
      <c r="Y35" s="29">
        <v>255</v>
      </c>
      <c r="Z35" s="29">
        <v>190</v>
      </c>
      <c r="AA35" s="29">
        <v>202.5</v>
      </c>
      <c r="AB35" s="29">
        <v>215</v>
      </c>
      <c r="AC35" s="29">
        <v>215</v>
      </c>
      <c r="AD35" s="35">
        <v>470</v>
      </c>
    </row>
    <row r="36" spans="1:30" x14ac:dyDescent="0.25">
      <c r="A36" s="28" t="s">
        <v>534</v>
      </c>
      <c r="B36" s="29" t="s">
        <v>48</v>
      </c>
      <c r="C36" s="29" t="s">
        <v>49</v>
      </c>
      <c r="D36" s="29" t="s">
        <v>50</v>
      </c>
      <c r="E36" s="29" t="s">
        <v>55</v>
      </c>
      <c r="F36" s="29" t="s">
        <v>596</v>
      </c>
      <c r="G36" s="29" t="s">
        <v>55</v>
      </c>
      <c r="H36" s="29" t="s">
        <v>539</v>
      </c>
      <c r="I36" s="29">
        <v>71.7</v>
      </c>
      <c r="J36" s="29">
        <v>74</v>
      </c>
      <c r="K36" s="29">
        <v>33</v>
      </c>
      <c r="L36" s="29"/>
      <c r="M36" s="29" t="s">
        <v>70</v>
      </c>
      <c r="N36" s="29"/>
      <c r="O36" s="29"/>
      <c r="P36" s="29">
        <v>-210</v>
      </c>
      <c r="Q36" s="29">
        <v>210</v>
      </c>
      <c r="R36" s="29">
        <v>-220</v>
      </c>
      <c r="S36" s="29">
        <v>210</v>
      </c>
      <c r="T36" s="29"/>
      <c r="U36" s="29"/>
      <c r="V36" s="29"/>
      <c r="W36" s="29"/>
      <c r="X36" s="29">
        <v>0</v>
      </c>
      <c r="Y36" s="29">
        <v>0</v>
      </c>
      <c r="Z36" s="29"/>
      <c r="AA36" s="29"/>
      <c r="AB36" s="29"/>
      <c r="AC36" s="29">
        <v>0</v>
      </c>
      <c r="AD36" s="30">
        <v>0</v>
      </c>
    </row>
    <row r="37" spans="1:30" ht="15.75" thickBot="1" x14ac:dyDescent="0.3">
      <c r="A37" s="31" t="s">
        <v>534</v>
      </c>
      <c r="B37" s="32" t="s">
        <v>48</v>
      </c>
      <c r="C37" s="32" t="s">
        <v>49</v>
      </c>
      <c r="D37" s="32" t="s">
        <v>50</v>
      </c>
      <c r="E37" s="32" t="s">
        <v>55</v>
      </c>
      <c r="F37" s="32" t="s">
        <v>712</v>
      </c>
      <c r="G37" s="32" t="s">
        <v>55</v>
      </c>
      <c r="H37" s="32" t="s">
        <v>539</v>
      </c>
      <c r="I37" s="32">
        <v>73.8</v>
      </c>
      <c r="J37" s="32">
        <v>74</v>
      </c>
      <c r="K37" s="32">
        <v>19</v>
      </c>
      <c r="L37" s="32"/>
      <c r="M37" s="32" t="s">
        <v>70</v>
      </c>
      <c r="N37" s="32"/>
      <c r="O37" s="32"/>
      <c r="P37" s="32">
        <v>-175</v>
      </c>
      <c r="Q37" s="32">
        <v>-175</v>
      </c>
      <c r="R37" s="32">
        <v>-175</v>
      </c>
      <c r="S37" s="32">
        <v>0</v>
      </c>
      <c r="T37" s="32"/>
      <c r="U37" s="32">
        <v>125</v>
      </c>
      <c r="V37" s="32">
        <v>-135</v>
      </c>
      <c r="W37" s="32">
        <v>135</v>
      </c>
      <c r="X37" s="32">
        <v>135</v>
      </c>
      <c r="Y37" s="32">
        <v>0</v>
      </c>
      <c r="Z37" s="32">
        <v>195</v>
      </c>
      <c r="AA37" s="32">
        <v>205</v>
      </c>
      <c r="AB37" s="32">
        <v>-215</v>
      </c>
      <c r="AC37" s="32">
        <v>205</v>
      </c>
      <c r="AD37" s="33">
        <v>0</v>
      </c>
    </row>
    <row r="38" spans="1:30" x14ac:dyDescent="0.25">
      <c r="A38" s="25" t="s">
        <v>534</v>
      </c>
      <c r="B38" s="26" t="s">
        <v>48</v>
      </c>
      <c r="C38" s="26" t="s">
        <v>49</v>
      </c>
      <c r="D38" s="26" t="s">
        <v>50</v>
      </c>
      <c r="E38" s="26" t="s">
        <v>124</v>
      </c>
      <c r="F38" s="26" t="s">
        <v>688</v>
      </c>
      <c r="G38" s="26" t="s">
        <v>124</v>
      </c>
      <c r="H38" s="26" t="s">
        <v>536</v>
      </c>
      <c r="I38" s="26">
        <v>81.7</v>
      </c>
      <c r="J38" s="26">
        <v>83</v>
      </c>
      <c r="K38" s="26">
        <v>26</v>
      </c>
      <c r="L38" s="26"/>
      <c r="M38" s="26" t="s">
        <v>70</v>
      </c>
      <c r="N38" s="26"/>
      <c r="O38" s="26"/>
      <c r="P38" s="26">
        <v>220</v>
      </c>
      <c r="Q38" s="26">
        <v>235</v>
      </c>
      <c r="R38" s="26">
        <v>240</v>
      </c>
      <c r="S38" s="26">
        <v>240</v>
      </c>
      <c r="T38" s="26"/>
      <c r="U38" s="26">
        <v>150</v>
      </c>
      <c r="V38" s="26">
        <v>155</v>
      </c>
      <c r="W38" s="26">
        <v>157.5</v>
      </c>
      <c r="X38" s="26">
        <v>157.5</v>
      </c>
      <c r="Y38" s="26">
        <v>397.5</v>
      </c>
      <c r="Z38" s="26">
        <v>275</v>
      </c>
      <c r="AA38" s="26">
        <v>-295</v>
      </c>
      <c r="AB38" s="26">
        <v>295</v>
      </c>
      <c r="AC38" s="26">
        <v>295</v>
      </c>
      <c r="AD38" s="27">
        <v>692.5</v>
      </c>
    </row>
    <row r="39" spans="1:30" x14ac:dyDescent="0.25">
      <c r="A39" s="28" t="s">
        <v>534</v>
      </c>
      <c r="B39" s="29" t="s">
        <v>48</v>
      </c>
      <c r="C39" s="29" t="s">
        <v>49</v>
      </c>
      <c r="D39" s="29" t="s">
        <v>50</v>
      </c>
      <c r="E39" s="29" t="s">
        <v>55</v>
      </c>
      <c r="F39" s="29" t="s">
        <v>582</v>
      </c>
      <c r="G39" s="29" t="s">
        <v>55</v>
      </c>
      <c r="H39" s="29" t="s">
        <v>536</v>
      </c>
      <c r="I39" s="29">
        <v>82.75</v>
      </c>
      <c r="J39" s="29">
        <v>83</v>
      </c>
      <c r="K39" s="29">
        <v>25</v>
      </c>
      <c r="L39" s="29"/>
      <c r="M39" s="29" t="s">
        <v>70</v>
      </c>
      <c r="N39" s="29"/>
      <c r="O39" s="29"/>
      <c r="P39" s="29">
        <v>-275</v>
      </c>
      <c r="Q39" s="29">
        <v>280</v>
      </c>
      <c r="R39" s="29">
        <v>-293</v>
      </c>
      <c r="S39" s="29">
        <v>280</v>
      </c>
      <c r="T39" s="29"/>
      <c r="U39" s="29">
        <v>147.5</v>
      </c>
      <c r="V39" s="29">
        <v>155</v>
      </c>
      <c r="W39" s="29">
        <v>160</v>
      </c>
      <c r="X39" s="29">
        <v>160</v>
      </c>
      <c r="Y39" s="29">
        <v>440</v>
      </c>
      <c r="Z39" s="29">
        <v>240</v>
      </c>
      <c r="AA39" s="29">
        <v>250</v>
      </c>
      <c r="AB39" s="29">
        <v>-255</v>
      </c>
      <c r="AC39" s="29">
        <v>250</v>
      </c>
      <c r="AD39" s="30">
        <v>690</v>
      </c>
    </row>
    <row r="40" spans="1:30" x14ac:dyDescent="0.25">
      <c r="A40" s="28" t="s">
        <v>534</v>
      </c>
      <c r="B40" s="29" t="s">
        <v>48</v>
      </c>
      <c r="C40" s="29" t="s">
        <v>49</v>
      </c>
      <c r="D40" s="29" t="s">
        <v>50</v>
      </c>
      <c r="E40" s="29" t="s">
        <v>96</v>
      </c>
      <c r="F40" s="29" t="s">
        <v>696</v>
      </c>
      <c r="G40" s="29" t="s">
        <v>96</v>
      </c>
      <c r="H40" s="29" t="s">
        <v>536</v>
      </c>
      <c r="I40" s="29">
        <v>81.55</v>
      </c>
      <c r="J40" s="29">
        <v>83</v>
      </c>
      <c r="K40" s="29">
        <v>24</v>
      </c>
      <c r="L40" s="29"/>
      <c r="M40" s="29" t="s">
        <v>70</v>
      </c>
      <c r="N40" s="29"/>
      <c r="O40" s="29"/>
      <c r="P40" s="29">
        <v>242.5</v>
      </c>
      <c r="Q40" s="29">
        <v>255</v>
      </c>
      <c r="R40" s="29">
        <v>262.5</v>
      </c>
      <c r="S40" s="29">
        <v>262.5</v>
      </c>
      <c r="T40" s="29"/>
      <c r="U40" s="29">
        <v>145</v>
      </c>
      <c r="V40" s="29">
        <v>150</v>
      </c>
      <c r="W40" s="29">
        <v>-155</v>
      </c>
      <c r="X40" s="29">
        <v>150</v>
      </c>
      <c r="Y40" s="29">
        <v>412.5</v>
      </c>
      <c r="Z40" s="29">
        <v>257.5</v>
      </c>
      <c r="AA40" s="29">
        <v>272.5</v>
      </c>
      <c r="AB40" s="29">
        <v>277.5</v>
      </c>
      <c r="AC40" s="29">
        <v>277.5</v>
      </c>
      <c r="AD40" s="30">
        <v>690</v>
      </c>
    </row>
    <row r="41" spans="1:30" x14ac:dyDescent="0.25">
      <c r="A41" s="28" t="s">
        <v>534</v>
      </c>
      <c r="B41" s="29" t="s">
        <v>48</v>
      </c>
      <c r="C41" s="29" t="s">
        <v>49</v>
      </c>
      <c r="D41" s="29" t="s">
        <v>50</v>
      </c>
      <c r="E41" s="29" t="s">
        <v>51</v>
      </c>
      <c r="F41" s="29" t="s">
        <v>616</v>
      </c>
      <c r="G41" s="29" t="s">
        <v>51</v>
      </c>
      <c r="H41" s="29" t="s">
        <v>536</v>
      </c>
      <c r="I41" s="29">
        <v>81.400000000000006</v>
      </c>
      <c r="J41" s="29">
        <v>83</v>
      </c>
      <c r="K41" s="29">
        <v>23</v>
      </c>
      <c r="L41" s="29"/>
      <c r="M41" s="29" t="s">
        <v>70</v>
      </c>
      <c r="N41" s="29"/>
      <c r="O41" s="29"/>
      <c r="P41" s="29">
        <v>235</v>
      </c>
      <c r="Q41" s="29">
        <v>247.5</v>
      </c>
      <c r="R41" s="29">
        <v>255</v>
      </c>
      <c r="S41" s="29">
        <v>255</v>
      </c>
      <c r="T41" s="29"/>
      <c r="U41" s="29">
        <v>127.5</v>
      </c>
      <c r="V41" s="29">
        <v>-135</v>
      </c>
      <c r="W41" s="29">
        <v>137.5</v>
      </c>
      <c r="X41" s="29">
        <v>137.5</v>
      </c>
      <c r="Y41" s="29">
        <v>392.5</v>
      </c>
      <c r="Z41" s="29">
        <v>260</v>
      </c>
      <c r="AA41" s="29">
        <v>280</v>
      </c>
      <c r="AB41" s="29">
        <v>-297.5</v>
      </c>
      <c r="AC41" s="29">
        <v>280</v>
      </c>
      <c r="AD41" s="30">
        <v>672.5</v>
      </c>
    </row>
    <row r="42" spans="1:30" x14ac:dyDescent="0.25">
      <c r="A42" s="28" t="s">
        <v>534</v>
      </c>
      <c r="B42" s="29" t="s">
        <v>48</v>
      </c>
      <c r="C42" s="29" t="s">
        <v>49</v>
      </c>
      <c r="D42" s="29" t="s">
        <v>50</v>
      </c>
      <c r="E42" s="29"/>
      <c r="F42" s="29" t="s">
        <v>575</v>
      </c>
      <c r="G42" s="29"/>
      <c r="H42" s="29" t="s">
        <v>536</v>
      </c>
      <c r="I42" s="29">
        <v>82.65</v>
      </c>
      <c r="J42" s="29">
        <v>83</v>
      </c>
      <c r="K42" s="29">
        <v>18</v>
      </c>
      <c r="L42" s="29"/>
      <c r="M42" s="29" t="s">
        <v>70</v>
      </c>
      <c r="N42" s="29"/>
      <c r="O42" s="29"/>
      <c r="P42" s="29">
        <v>215</v>
      </c>
      <c r="Q42" s="29">
        <v>227.5</v>
      </c>
      <c r="R42" s="29">
        <v>232.5</v>
      </c>
      <c r="S42" s="29">
        <v>232.5</v>
      </c>
      <c r="T42" s="29"/>
      <c r="U42" s="29">
        <v>145</v>
      </c>
      <c r="V42" s="29">
        <v>152.5</v>
      </c>
      <c r="W42" s="29">
        <v>155</v>
      </c>
      <c r="X42" s="29">
        <v>155</v>
      </c>
      <c r="Y42" s="29">
        <v>387.5</v>
      </c>
      <c r="Z42" s="29">
        <v>245</v>
      </c>
      <c r="AA42" s="29">
        <v>257.5</v>
      </c>
      <c r="AB42" s="29">
        <v>-262.5</v>
      </c>
      <c r="AC42" s="29">
        <v>257.5</v>
      </c>
      <c r="AD42" s="30">
        <v>645</v>
      </c>
    </row>
    <row r="43" spans="1:30" x14ac:dyDescent="0.25">
      <c r="A43" s="28" t="s">
        <v>534</v>
      </c>
      <c r="B43" s="29" t="s">
        <v>48</v>
      </c>
      <c r="C43" s="29" t="s">
        <v>49</v>
      </c>
      <c r="D43" s="29" t="s">
        <v>50</v>
      </c>
      <c r="E43" s="29" t="s">
        <v>55</v>
      </c>
      <c r="F43" s="29" t="s">
        <v>704</v>
      </c>
      <c r="G43" s="29" t="s">
        <v>55</v>
      </c>
      <c r="H43" s="29" t="s">
        <v>536</v>
      </c>
      <c r="I43" s="29">
        <v>83</v>
      </c>
      <c r="J43" s="29">
        <v>83</v>
      </c>
      <c r="K43" s="29">
        <v>21</v>
      </c>
      <c r="L43" s="29"/>
      <c r="M43" s="29" t="s">
        <v>70</v>
      </c>
      <c r="N43" s="29"/>
      <c r="O43" s="29"/>
      <c r="P43" s="29">
        <v>210</v>
      </c>
      <c r="Q43" s="29">
        <v>-222.5</v>
      </c>
      <c r="R43" s="29">
        <v>225</v>
      </c>
      <c r="S43" s="29">
        <v>225</v>
      </c>
      <c r="T43" s="29"/>
      <c r="U43" s="29">
        <v>127.5</v>
      </c>
      <c r="V43" s="29">
        <v>135</v>
      </c>
      <c r="W43" s="29">
        <v>140</v>
      </c>
      <c r="X43" s="29">
        <v>140</v>
      </c>
      <c r="Y43" s="29">
        <v>365</v>
      </c>
      <c r="Z43" s="29">
        <v>250</v>
      </c>
      <c r="AA43" s="29">
        <v>262.5</v>
      </c>
      <c r="AB43" s="29">
        <v>272.5</v>
      </c>
      <c r="AC43" s="29">
        <v>272.5</v>
      </c>
      <c r="AD43" s="30">
        <v>637.5</v>
      </c>
    </row>
    <row r="44" spans="1:30" x14ac:dyDescent="0.25">
      <c r="A44" s="28" t="s">
        <v>534</v>
      </c>
      <c r="B44" s="29" t="s">
        <v>48</v>
      </c>
      <c r="C44" s="29" t="s">
        <v>49</v>
      </c>
      <c r="D44" s="29" t="s">
        <v>50</v>
      </c>
      <c r="E44" s="29" t="s">
        <v>55</v>
      </c>
      <c r="F44" s="29" t="s">
        <v>559</v>
      </c>
      <c r="G44" s="29" t="s">
        <v>55</v>
      </c>
      <c r="H44" s="29" t="s">
        <v>536</v>
      </c>
      <c r="I44" s="29">
        <v>82.15</v>
      </c>
      <c r="J44" s="29">
        <v>83</v>
      </c>
      <c r="K44" s="29">
        <v>22</v>
      </c>
      <c r="L44" s="29"/>
      <c r="M44" s="29" t="s">
        <v>70</v>
      </c>
      <c r="N44" s="29"/>
      <c r="O44" s="29"/>
      <c r="P44" s="29">
        <v>217.5</v>
      </c>
      <c r="Q44" s="29">
        <v>-232.5</v>
      </c>
      <c r="R44" s="29">
        <v>235</v>
      </c>
      <c r="S44" s="29">
        <v>235</v>
      </c>
      <c r="T44" s="29"/>
      <c r="U44" s="29">
        <v>127.5</v>
      </c>
      <c r="V44" s="29">
        <v>135</v>
      </c>
      <c r="W44" s="29">
        <v>140</v>
      </c>
      <c r="X44" s="29">
        <v>140</v>
      </c>
      <c r="Y44" s="29">
        <v>375</v>
      </c>
      <c r="Z44" s="29">
        <v>255</v>
      </c>
      <c r="AA44" s="29">
        <v>-272.5</v>
      </c>
      <c r="AB44" s="29">
        <v>-280</v>
      </c>
      <c r="AC44" s="29">
        <v>255</v>
      </c>
      <c r="AD44" s="30">
        <v>630</v>
      </c>
    </row>
    <row r="45" spans="1:30" x14ac:dyDescent="0.25">
      <c r="A45" s="28" t="s">
        <v>534</v>
      </c>
      <c r="B45" s="29" t="s">
        <v>48</v>
      </c>
      <c r="C45" s="29" t="s">
        <v>49</v>
      </c>
      <c r="D45" s="29" t="s">
        <v>50</v>
      </c>
      <c r="E45" s="29" t="s">
        <v>72</v>
      </c>
      <c r="F45" s="29" t="s">
        <v>662</v>
      </c>
      <c r="G45" s="29" t="s">
        <v>72</v>
      </c>
      <c r="H45" s="29" t="s">
        <v>536</v>
      </c>
      <c r="I45" s="29">
        <v>81.5</v>
      </c>
      <c r="J45" s="29">
        <v>83</v>
      </c>
      <c r="K45" s="29">
        <v>13</v>
      </c>
      <c r="L45" s="29"/>
      <c r="M45" s="29" t="s">
        <v>70</v>
      </c>
      <c r="N45" s="29"/>
      <c r="O45" s="29"/>
      <c r="P45" s="29">
        <v>-230</v>
      </c>
      <c r="Q45" s="29">
        <v>230</v>
      </c>
      <c r="R45" s="29">
        <v>240</v>
      </c>
      <c r="S45" s="29">
        <v>240</v>
      </c>
      <c r="T45" s="29"/>
      <c r="U45" s="29">
        <v>100</v>
      </c>
      <c r="V45" s="29">
        <v>107.5</v>
      </c>
      <c r="W45" s="29">
        <v>115</v>
      </c>
      <c r="X45" s="29">
        <v>115</v>
      </c>
      <c r="Y45" s="29">
        <v>355</v>
      </c>
      <c r="Z45" s="29">
        <v>260</v>
      </c>
      <c r="AA45" s="29">
        <v>270</v>
      </c>
      <c r="AB45" s="29">
        <v>-280</v>
      </c>
      <c r="AC45" s="29">
        <v>270</v>
      </c>
      <c r="AD45" s="30">
        <v>625</v>
      </c>
    </row>
    <row r="46" spans="1:30" x14ac:dyDescent="0.25">
      <c r="A46" s="28" t="s">
        <v>534</v>
      </c>
      <c r="B46" s="29" t="s">
        <v>48</v>
      </c>
      <c r="C46" s="29" t="s">
        <v>49</v>
      </c>
      <c r="D46" s="29" t="s">
        <v>50</v>
      </c>
      <c r="E46" s="29" t="s">
        <v>63</v>
      </c>
      <c r="F46" s="29" t="s">
        <v>715</v>
      </c>
      <c r="G46" s="29" t="s">
        <v>63</v>
      </c>
      <c r="H46" s="29" t="s">
        <v>536</v>
      </c>
      <c r="I46" s="29">
        <v>81.25</v>
      </c>
      <c r="J46" s="29">
        <v>83</v>
      </c>
      <c r="K46" s="29">
        <v>19</v>
      </c>
      <c r="L46" s="29"/>
      <c r="M46" s="29" t="s">
        <v>70</v>
      </c>
      <c r="N46" s="29"/>
      <c r="O46" s="29"/>
      <c r="P46" s="29">
        <v>-210</v>
      </c>
      <c r="Q46" s="29">
        <v>210</v>
      </c>
      <c r="R46" s="29">
        <v>222.5</v>
      </c>
      <c r="S46" s="29">
        <v>222.5</v>
      </c>
      <c r="T46" s="29"/>
      <c r="U46" s="29">
        <v>135</v>
      </c>
      <c r="V46" s="29">
        <v>-140</v>
      </c>
      <c r="W46" s="29">
        <v>142.5</v>
      </c>
      <c r="X46" s="29">
        <v>142.5</v>
      </c>
      <c r="Y46" s="29">
        <v>365</v>
      </c>
      <c r="Z46" s="29">
        <v>245</v>
      </c>
      <c r="AA46" s="29">
        <v>260</v>
      </c>
      <c r="AB46" s="29">
        <v>-265</v>
      </c>
      <c r="AC46" s="29">
        <v>260</v>
      </c>
      <c r="AD46" s="30">
        <v>625</v>
      </c>
    </row>
    <row r="47" spans="1:30" x14ac:dyDescent="0.25">
      <c r="A47" s="28" t="s">
        <v>534</v>
      </c>
      <c r="B47" s="29" t="s">
        <v>48</v>
      </c>
      <c r="C47" s="29" t="s">
        <v>49</v>
      </c>
      <c r="D47" s="29" t="s">
        <v>50</v>
      </c>
      <c r="E47" s="29" t="s">
        <v>94</v>
      </c>
      <c r="F47" s="29" t="s">
        <v>622</v>
      </c>
      <c r="G47" s="29" t="s">
        <v>94</v>
      </c>
      <c r="H47" s="29" t="s">
        <v>536</v>
      </c>
      <c r="I47" s="29">
        <v>81</v>
      </c>
      <c r="J47" s="29">
        <v>83</v>
      </c>
      <c r="K47" s="29">
        <v>17</v>
      </c>
      <c r="L47" s="29"/>
      <c r="M47" s="29" t="s">
        <v>70</v>
      </c>
      <c r="N47" s="29"/>
      <c r="O47" s="29"/>
      <c r="P47" s="29">
        <v>217.5</v>
      </c>
      <c r="Q47" s="29">
        <v>230</v>
      </c>
      <c r="R47" s="29">
        <v>-240</v>
      </c>
      <c r="S47" s="29">
        <v>230</v>
      </c>
      <c r="T47" s="29"/>
      <c r="U47" s="29">
        <v>155</v>
      </c>
      <c r="V47" s="29">
        <v>-160</v>
      </c>
      <c r="W47" s="29"/>
      <c r="X47" s="29">
        <v>155</v>
      </c>
      <c r="Y47" s="29">
        <v>385</v>
      </c>
      <c r="Z47" s="29">
        <v>220</v>
      </c>
      <c r="AA47" s="29">
        <v>235</v>
      </c>
      <c r="AB47" s="29">
        <v>-240</v>
      </c>
      <c r="AC47" s="29">
        <v>235</v>
      </c>
      <c r="AD47" s="30">
        <v>620</v>
      </c>
    </row>
    <row r="48" spans="1:30" x14ac:dyDescent="0.25">
      <c r="A48" s="28" t="s">
        <v>534</v>
      </c>
      <c r="B48" s="29" t="s">
        <v>48</v>
      </c>
      <c r="C48" s="29" t="s">
        <v>49</v>
      </c>
      <c r="D48" s="29" t="s">
        <v>50</v>
      </c>
      <c r="E48" s="29" t="s">
        <v>57</v>
      </c>
      <c r="F48" s="29" t="s">
        <v>597</v>
      </c>
      <c r="G48" s="29" t="s">
        <v>57</v>
      </c>
      <c r="H48" s="29" t="s">
        <v>536</v>
      </c>
      <c r="I48" s="29">
        <v>81.3</v>
      </c>
      <c r="J48" s="29">
        <v>83</v>
      </c>
      <c r="K48" s="29">
        <v>11</v>
      </c>
      <c r="L48" s="29"/>
      <c r="M48" s="29" t="s">
        <v>70</v>
      </c>
      <c r="N48" s="29"/>
      <c r="O48" s="29"/>
      <c r="P48" s="29">
        <v>-202.5</v>
      </c>
      <c r="Q48" s="29">
        <v>-202.5</v>
      </c>
      <c r="R48" s="29">
        <v>202.5</v>
      </c>
      <c r="S48" s="29">
        <v>202.5</v>
      </c>
      <c r="T48" s="29"/>
      <c r="U48" s="29">
        <v>145</v>
      </c>
      <c r="V48" s="29">
        <v>-150</v>
      </c>
      <c r="W48" s="29">
        <v>-150</v>
      </c>
      <c r="X48" s="29">
        <v>145</v>
      </c>
      <c r="Y48" s="29">
        <v>347.5</v>
      </c>
      <c r="Z48" s="29">
        <v>255</v>
      </c>
      <c r="AA48" s="29">
        <v>270</v>
      </c>
      <c r="AB48" s="29">
        <v>-282.5</v>
      </c>
      <c r="AC48" s="29">
        <v>270</v>
      </c>
      <c r="AD48" s="30">
        <v>617.5</v>
      </c>
    </row>
    <row r="49" spans="1:31" x14ac:dyDescent="0.25">
      <c r="A49" s="28" t="s">
        <v>534</v>
      </c>
      <c r="B49" s="29" t="s">
        <v>48</v>
      </c>
      <c r="C49" s="29" t="s">
        <v>49</v>
      </c>
      <c r="D49" s="29" t="s">
        <v>50</v>
      </c>
      <c r="E49" s="29" t="s">
        <v>55</v>
      </c>
      <c r="F49" s="29" t="s">
        <v>658</v>
      </c>
      <c r="G49" s="29" t="s">
        <v>55</v>
      </c>
      <c r="H49" s="29" t="s">
        <v>536</v>
      </c>
      <c r="I49" s="29">
        <v>82.7</v>
      </c>
      <c r="J49" s="29">
        <v>83</v>
      </c>
      <c r="K49" s="29">
        <v>15</v>
      </c>
      <c r="L49" s="29"/>
      <c r="M49" s="29" t="s">
        <v>70</v>
      </c>
      <c r="N49" s="29"/>
      <c r="O49" s="29"/>
      <c r="P49" s="29">
        <v>-200</v>
      </c>
      <c r="Q49" s="29">
        <v>200</v>
      </c>
      <c r="R49" s="29">
        <v>210</v>
      </c>
      <c r="S49" s="29">
        <v>210</v>
      </c>
      <c r="T49" s="29"/>
      <c r="U49" s="29">
        <v>127.5</v>
      </c>
      <c r="V49" s="29">
        <v>135</v>
      </c>
      <c r="W49" s="29">
        <v>140</v>
      </c>
      <c r="X49" s="29">
        <v>140</v>
      </c>
      <c r="Y49" s="29">
        <v>350</v>
      </c>
      <c r="Z49" s="29">
        <v>235</v>
      </c>
      <c r="AA49" s="29">
        <v>250</v>
      </c>
      <c r="AB49" s="29">
        <v>257.5</v>
      </c>
      <c r="AC49" s="29">
        <v>257.5</v>
      </c>
      <c r="AD49" s="30">
        <v>607.5</v>
      </c>
    </row>
    <row r="50" spans="1:31" x14ac:dyDescent="0.25">
      <c r="A50" s="28" t="s">
        <v>534</v>
      </c>
      <c r="B50" s="29" t="s">
        <v>48</v>
      </c>
      <c r="C50" s="29" t="s">
        <v>49</v>
      </c>
      <c r="D50" s="29" t="s">
        <v>50</v>
      </c>
      <c r="E50" s="29" t="s">
        <v>94</v>
      </c>
      <c r="F50" s="29" t="s">
        <v>576</v>
      </c>
      <c r="G50" s="29" t="s">
        <v>94</v>
      </c>
      <c r="H50" s="29" t="s">
        <v>536</v>
      </c>
      <c r="I50" s="29">
        <v>82.3</v>
      </c>
      <c r="J50" s="29">
        <v>83</v>
      </c>
      <c r="K50" s="29">
        <v>16</v>
      </c>
      <c r="L50" s="29"/>
      <c r="M50" s="29" t="s">
        <v>70</v>
      </c>
      <c r="N50" s="29"/>
      <c r="O50" s="29"/>
      <c r="P50" s="29">
        <v>195</v>
      </c>
      <c r="Q50" s="29">
        <v>210</v>
      </c>
      <c r="R50" s="29">
        <v>215</v>
      </c>
      <c r="S50" s="29">
        <v>215</v>
      </c>
      <c r="T50" s="29"/>
      <c r="U50" s="29">
        <v>145</v>
      </c>
      <c r="V50" s="29">
        <v>152.5</v>
      </c>
      <c r="W50" s="29">
        <v>155</v>
      </c>
      <c r="X50" s="29">
        <v>155</v>
      </c>
      <c r="Y50" s="29">
        <v>370</v>
      </c>
      <c r="Z50" s="29">
        <v>215</v>
      </c>
      <c r="AA50" s="29">
        <v>225</v>
      </c>
      <c r="AB50" s="29">
        <v>232.5</v>
      </c>
      <c r="AC50" s="29">
        <v>232.5</v>
      </c>
      <c r="AD50" s="30">
        <v>602.5</v>
      </c>
    </row>
    <row r="51" spans="1:31" x14ac:dyDescent="0.25">
      <c r="A51" s="28" t="s">
        <v>534</v>
      </c>
      <c r="B51" s="29" t="s">
        <v>48</v>
      </c>
      <c r="C51" s="29" t="s">
        <v>49</v>
      </c>
      <c r="D51" s="29" t="s">
        <v>50</v>
      </c>
      <c r="E51" s="29" t="s">
        <v>89</v>
      </c>
      <c r="F51" s="29" t="s">
        <v>535</v>
      </c>
      <c r="G51" s="29" t="s">
        <v>204</v>
      </c>
      <c r="H51" s="29" t="s">
        <v>536</v>
      </c>
      <c r="I51" s="29">
        <v>80.650000000000006</v>
      </c>
      <c r="J51" s="29">
        <v>83</v>
      </c>
      <c r="K51" s="29">
        <v>1</v>
      </c>
      <c r="L51" s="29"/>
      <c r="M51" s="29" t="s">
        <v>70</v>
      </c>
      <c r="N51" s="29"/>
      <c r="O51" s="29"/>
      <c r="P51" s="29">
        <v>197.5</v>
      </c>
      <c r="Q51" s="29">
        <v>-210</v>
      </c>
      <c r="R51" s="29">
        <v>210</v>
      </c>
      <c r="S51" s="29">
        <v>210</v>
      </c>
      <c r="T51" s="29"/>
      <c r="U51" s="29">
        <v>122.5</v>
      </c>
      <c r="V51" s="29">
        <v>127.5</v>
      </c>
      <c r="W51" s="29">
        <v>135</v>
      </c>
      <c r="X51" s="29">
        <v>135</v>
      </c>
      <c r="Y51" s="29">
        <v>345</v>
      </c>
      <c r="Z51" s="29">
        <v>227.5</v>
      </c>
      <c r="AA51" s="29">
        <v>245</v>
      </c>
      <c r="AB51" s="29">
        <v>255</v>
      </c>
      <c r="AC51" s="29">
        <v>255</v>
      </c>
      <c r="AD51" s="30">
        <v>600</v>
      </c>
    </row>
    <row r="52" spans="1:31" x14ac:dyDescent="0.25">
      <c r="A52" s="28" t="s">
        <v>534</v>
      </c>
      <c r="B52" s="29" t="s">
        <v>48</v>
      </c>
      <c r="C52" s="29" t="s">
        <v>49</v>
      </c>
      <c r="D52" s="29" t="s">
        <v>50</v>
      </c>
      <c r="E52" s="29" t="s">
        <v>72</v>
      </c>
      <c r="F52" s="29" t="s">
        <v>551</v>
      </c>
      <c r="G52" s="29" t="s">
        <v>72</v>
      </c>
      <c r="H52" s="29" t="s">
        <v>536</v>
      </c>
      <c r="I52" s="29">
        <v>82</v>
      </c>
      <c r="J52" s="29">
        <v>83</v>
      </c>
      <c r="K52" s="29">
        <v>4</v>
      </c>
      <c r="L52" s="29"/>
      <c r="M52" s="29" t="s">
        <v>70</v>
      </c>
      <c r="N52" s="29"/>
      <c r="O52" s="29"/>
      <c r="P52" s="29">
        <v>202.5</v>
      </c>
      <c r="Q52" s="29">
        <v>212.5</v>
      </c>
      <c r="R52" s="29">
        <v>-217.5</v>
      </c>
      <c r="S52" s="29">
        <v>212.5</v>
      </c>
      <c r="T52" s="29"/>
      <c r="U52" s="29">
        <v>135</v>
      </c>
      <c r="V52" s="29">
        <v>142.5</v>
      </c>
      <c r="W52" s="29">
        <v>147.5</v>
      </c>
      <c r="X52" s="29">
        <v>147.5</v>
      </c>
      <c r="Y52" s="29">
        <v>360</v>
      </c>
      <c r="Z52" s="29">
        <v>215</v>
      </c>
      <c r="AA52" s="29">
        <v>225</v>
      </c>
      <c r="AB52" s="29">
        <v>235</v>
      </c>
      <c r="AC52" s="29">
        <v>235</v>
      </c>
      <c r="AD52" s="30">
        <v>595</v>
      </c>
    </row>
    <row r="53" spans="1:31" x14ac:dyDescent="0.25">
      <c r="A53" s="28" t="s">
        <v>534</v>
      </c>
      <c r="B53" s="29" t="s">
        <v>48</v>
      </c>
      <c r="C53" s="29" t="s">
        <v>49</v>
      </c>
      <c r="D53" s="29" t="s">
        <v>50</v>
      </c>
      <c r="E53" s="29" t="s">
        <v>55</v>
      </c>
      <c r="F53" s="29" t="s">
        <v>627</v>
      </c>
      <c r="G53" s="29" t="s">
        <v>55</v>
      </c>
      <c r="H53" s="29" t="s">
        <v>536</v>
      </c>
      <c r="I53" s="29">
        <v>82.15</v>
      </c>
      <c r="J53" s="29">
        <v>83</v>
      </c>
      <c r="K53" s="29">
        <v>14</v>
      </c>
      <c r="L53" s="29"/>
      <c r="M53" s="29" t="s">
        <v>70</v>
      </c>
      <c r="N53" s="29"/>
      <c r="O53" s="29"/>
      <c r="P53" s="29">
        <v>215</v>
      </c>
      <c r="Q53" s="29">
        <v>230</v>
      </c>
      <c r="R53" s="29">
        <v>-235</v>
      </c>
      <c r="S53" s="29">
        <v>230</v>
      </c>
      <c r="T53" s="29"/>
      <c r="U53" s="29">
        <v>137.5</v>
      </c>
      <c r="V53" s="29">
        <v>-145</v>
      </c>
      <c r="W53" s="29">
        <v>145</v>
      </c>
      <c r="X53" s="29">
        <v>145</v>
      </c>
      <c r="Y53" s="29">
        <v>375</v>
      </c>
      <c r="Z53" s="29">
        <v>220</v>
      </c>
      <c r="AA53" s="29">
        <v>-237.5</v>
      </c>
      <c r="AB53" s="29">
        <v>-250</v>
      </c>
      <c r="AC53" s="29">
        <v>220</v>
      </c>
      <c r="AD53" s="30">
        <v>595</v>
      </c>
    </row>
    <row r="54" spans="1:31" x14ac:dyDescent="0.25">
      <c r="A54" s="28" t="s">
        <v>534</v>
      </c>
      <c r="B54" s="29" t="s">
        <v>48</v>
      </c>
      <c r="C54" s="29" t="s">
        <v>49</v>
      </c>
      <c r="D54" s="29" t="s">
        <v>50</v>
      </c>
      <c r="E54" s="29" t="s">
        <v>72</v>
      </c>
      <c r="F54" s="29" t="s">
        <v>607</v>
      </c>
      <c r="G54" s="29" t="s">
        <v>72</v>
      </c>
      <c r="H54" s="29" t="s">
        <v>536</v>
      </c>
      <c r="I54" s="29">
        <v>82.55</v>
      </c>
      <c r="J54" s="29">
        <v>83</v>
      </c>
      <c r="K54" s="29">
        <v>20</v>
      </c>
      <c r="L54" s="29"/>
      <c r="M54" s="29" t="s">
        <v>70</v>
      </c>
      <c r="N54" s="29"/>
      <c r="O54" s="29"/>
      <c r="P54" s="29">
        <v>200</v>
      </c>
      <c r="Q54" s="29">
        <v>-207.5</v>
      </c>
      <c r="R54" s="29">
        <v>-207.5</v>
      </c>
      <c r="S54" s="29">
        <v>200</v>
      </c>
      <c r="T54" s="29"/>
      <c r="U54" s="29">
        <v>140</v>
      </c>
      <c r="V54" s="29">
        <v>147.5</v>
      </c>
      <c r="W54" s="29">
        <v>152.5</v>
      </c>
      <c r="X54" s="29">
        <v>152.5</v>
      </c>
      <c r="Y54" s="29">
        <v>352.5</v>
      </c>
      <c r="Z54" s="29">
        <v>240</v>
      </c>
      <c r="AA54" s="29">
        <v>-252.5</v>
      </c>
      <c r="AB54" s="29">
        <v>-260</v>
      </c>
      <c r="AC54" s="29">
        <v>240</v>
      </c>
      <c r="AD54" s="30">
        <v>592.5</v>
      </c>
    </row>
    <row r="55" spans="1:31" x14ac:dyDescent="0.25">
      <c r="A55" s="28" t="s">
        <v>534</v>
      </c>
      <c r="B55" s="29" t="s">
        <v>48</v>
      </c>
      <c r="C55" s="29" t="s">
        <v>49</v>
      </c>
      <c r="D55" s="29" t="s">
        <v>50</v>
      </c>
      <c r="E55" s="29" t="s">
        <v>72</v>
      </c>
      <c r="F55" s="29" t="s">
        <v>702</v>
      </c>
      <c r="G55" s="29" t="s">
        <v>72</v>
      </c>
      <c r="H55" s="29" t="s">
        <v>536</v>
      </c>
      <c r="I55" s="29">
        <v>82.25</v>
      </c>
      <c r="J55" s="29">
        <v>83</v>
      </c>
      <c r="K55" s="29">
        <v>8</v>
      </c>
      <c r="L55" s="29"/>
      <c r="M55" s="29" t="s">
        <v>70</v>
      </c>
      <c r="N55" s="29"/>
      <c r="O55" s="29"/>
      <c r="P55" s="29">
        <v>192.5</v>
      </c>
      <c r="Q55" s="29">
        <v>202.5</v>
      </c>
      <c r="R55" s="29">
        <v>207.5</v>
      </c>
      <c r="S55" s="29">
        <v>207.5</v>
      </c>
      <c r="T55" s="29"/>
      <c r="U55" s="29">
        <v>127.5</v>
      </c>
      <c r="V55" s="29">
        <v>132.5</v>
      </c>
      <c r="W55" s="29">
        <v>-135</v>
      </c>
      <c r="X55" s="29">
        <v>132.5</v>
      </c>
      <c r="Y55" s="29">
        <v>340</v>
      </c>
      <c r="Z55" s="29">
        <v>225</v>
      </c>
      <c r="AA55" s="29">
        <v>232.5</v>
      </c>
      <c r="AB55" s="29">
        <v>240</v>
      </c>
      <c r="AC55" s="29">
        <v>240</v>
      </c>
      <c r="AD55" s="30">
        <v>580</v>
      </c>
    </row>
    <row r="56" spans="1:31" x14ac:dyDescent="0.25">
      <c r="A56" s="28" t="s">
        <v>534</v>
      </c>
      <c r="B56" s="29" t="s">
        <v>48</v>
      </c>
      <c r="C56" s="29" t="s">
        <v>49</v>
      </c>
      <c r="D56" s="29" t="s">
        <v>50</v>
      </c>
      <c r="E56" s="29" t="s">
        <v>113</v>
      </c>
      <c r="F56" s="29" t="s">
        <v>710</v>
      </c>
      <c r="G56" s="29" t="s">
        <v>113</v>
      </c>
      <c r="H56" s="29" t="s">
        <v>536</v>
      </c>
      <c r="I56" s="29">
        <v>81.95</v>
      </c>
      <c r="J56" s="29">
        <v>83</v>
      </c>
      <c r="K56" s="29">
        <v>7</v>
      </c>
      <c r="L56" s="29"/>
      <c r="M56" s="29" t="s">
        <v>70</v>
      </c>
      <c r="N56" s="29"/>
      <c r="O56" s="29"/>
      <c r="P56" s="29">
        <v>195</v>
      </c>
      <c r="Q56" s="29">
        <v>202.5</v>
      </c>
      <c r="R56" s="29">
        <v>207.5</v>
      </c>
      <c r="S56" s="29">
        <v>207.5</v>
      </c>
      <c r="T56" s="29"/>
      <c r="U56" s="29">
        <v>130</v>
      </c>
      <c r="V56" s="29">
        <v>137.5</v>
      </c>
      <c r="W56" s="29">
        <v>142.5</v>
      </c>
      <c r="X56" s="29">
        <v>142.5</v>
      </c>
      <c r="Y56" s="29">
        <v>350</v>
      </c>
      <c r="Z56" s="29">
        <v>200</v>
      </c>
      <c r="AA56" s="29">
        <v>210</v>
      </c>
      <c r="AB56" s="29">
        <v>217.5</v>
      </c>
      <c r="AC56" s="29">
        <v>217.5</v>
      </c>
      <c r="AD56" s="30">
        <v>567.5</v>
      </c>
    </row>
    <row r="57" spans="1:31" x14ac:dyDescent="0.25">
      <c r="A57" s="28" t="s">
        <v>534</v>
      </c>
      <c r="B57" s="29" t="s">
        <v>48</v>
      </c>
      <c r="C57" s="29" t="s">
        <v>49</v>
      </c>
      <c r="D57" s="29" t="s">
        <v>50</v>
      </c>
      <c r="E57" s="29" t="s">
        <v>124</v>
      </c>
      <c r="F57" s="29" t="s">
        <v>545</v>
      </c>
      <c r="G57" s="29" t="s">
        <v>124</v>
      </c>
      <c r="H57" s="29" t="s">
        <v>536</v>
      </c>
      <c r="I57" s="29">
        <v>82.55</v>
      </c>
      <c r="J57" s="29">
        <v>83</v>
      </c>
      <c r="K57" s="29">
        <v>9</v>
      </c>
      <c r="L57" s="29"/>
      <c r="M57" s="29" t="s">
        <v>70</v>
      </c>
      <c r="N57" s="29"/>
      <c r="O57" s="29"/>
      <c r="P57" s="29">
        <v>190</v>
      </c>
      <c r="Q57" s="29">
        <v>205</v>
      </c>
      <c r="R57" s="29">
        <v>-207.5</v>
      </c>
      <c r="S57" s="29">
        <v>205</v>
      </c>
      <c r="T57" s="29"/>
      <c r="U57" s="29">
        <v>120</v>
      </c>
      <c r="V57" s="29">
        <v>-130</v>
      </c>
      <c r="W57" s="29">
        <v>130</v>
      </c>
      <c r="X57" s="29">
        <v>130</v>
      </c>
      <c r="Y57" s="29">
        <v>335</v>
      </c>
      <c r="Z57" s="29">
        <v>-220</v>
      </c>
      <c r="AA57" s="29">
        <v>230</v>
      </c>
      <c r="AB57" s="29">
        <v>-240</v>
      </c>
      <c r="AC57" s="29">
        <v>230</v>
      </c>
      <c r="AD57" s="30">
        <v>565</v>
      </c>
    </row>
    <row r="58" spans="1:31" x14ac:dyDescent="0.25">
      <c r="A58" s="28" t="s">
        <v>534</v>
      </c>
      <c r="B58" s="29" t="s">
        <v>48</v>
      </c>
      <c r="C58" s="29" t="s">
        <v>49</v>
      </c>
      <c r="D58" s="29" t="s">
        <v>50</v>
      </c>
      <c r="E58" s="29" t="s">
        <v>57</v>
      </c>
      <c r="F58" s="29" t="s">
        <v>604</v>
      </c>
      <c r="G58" s="29" t="s">
        <v>57</v>
      </c>
      <c r="H58" s="29" t="s">
        <v>536</v>
      </c>
      <c r="I58" s="29">
        <v>82.2</v>
      </c>
      <c r="J58" s="29">
        <v>83</v>
      </c>
      <c r="K58" s="29">
        <v>12</v>
      </c>
      <c r="L58" s="29"/>
      <c r="M58" s="29" t="s">
        <v>70</v>
      </c>
      <c r="N58" s="29"/>
      <c r="O58" s="29"/>
      <c r="P58" s="29">
        <v>-200</v>
      </c>
      <c r="Q58" s="29">
        <v>200</v>
      </c>
      <c r="R58" s="29">
        <v>-207.5</v>
      </c>
      <c r="S58" s="29">
        <v>200</v>
      </c>
      <c r="T58" s="29"/>
      <c r="U58" s="29">
        <v>110</v>
      </c>
      <c r="V58" s="29">
        <v>117.5</v>
      </c>
      <c r="W58" s="29">
        <v>125</v>
      </c>
      <c r="X58" s="29">
        <v>125</v>
      </c>
      <c r="Y58" s="29">
        <v>325</v>
      </c>
      <c r="Z58" s="29">
        <v>220</v>
      </c>
      <c r="AA58" s="29">
        <v>225</v>
      </c>
      <c r="AB58" s="29">
        <v>235</v>
      </c>
      <c r="AC58" s="29">
        <v>235</v>
      </c>
      <c r="AD58" s="30">
        <v>560</v>
      </c>
    </row>
    <row r="59" spans="1:31" x14ac:dyDescent="0.25">
      <c r="A59" s="28" t="s">
        <v>534</v>
      </c>
      <c r="B59" s="29" t="s">
        <v>48</v>
      </c>
      <c r="C59" s="29" t="s">
        <v>49</v>
      </c>
      <c r="D59" s="29" t="s">
        <v>50</v>
      </c>
      <c r="E59" s="29" t="s">
        <v>124</v>
      </c>
      <c r="F59" s="29" t="s">
        <v>698</v>
      </c>
      <c r="G59" s="29" t="s">
        <v>124</v>
      </c>
      <c r="H59" s="29" t="s">
        <v>536</v>
      </c>
      <c r="I59" s="29">
        <v>82.65</v>
      </c>
      <c r="J59" s="29">
        <v>83</v>
      </c>
      <c r="K59" s="29">
        <v>3</v>
      </c>
      <c r="L59" s="29"/>
      <c r="M59" s="29" t="s">
        <v>70</v>
      </c>
      <c r="N59" s="29"/>
      <c r="O59" s="29"/>
      <c r="P59" s="29">
        <v>170</v>
      </c>
      <c r="Q59" s="29">
        <v>182.5</v>
      </c>
      <c r="R59" s="29">
        <v>-190</v>
      </c>
      <c r="S59" s="29">
        <v>182.5</v>
      </c>
      <c r="T59" s="29"/>
      <c r="U59" s="29">
        <v>130</v>
      </c>
      <c r="V59" s="29">
        <v>135</v>
      </c>
      <c r="W59" s="29">
        <v>-137.5</v>
      </c>
      <c r="X59" s="29">
        <v>135</v>
      </c>
      <c r="Y59" s="29">
        <v>317.5</v>
      </c>
      <c r="Z59" s="29">
        <v>200</v>
      </c>
      <c r="AA59" s="29">
        <v>215</v>
      </c>
      <c r="AB59" s="29">
        <v>225</v>
      </c>
      <c r="AC59" s="29">
        <v>225</v>
      </c>
      <c r="AD59" s="35">
        <v>542.5</v>
      </c>
    </row>
    <row r="60" spans="1:31" x14ac:dyDescent="0.25">
      <c r="A60" s="28" t="s">
        <v>534</v>
      </c>
      <c r="B60" s="29" t="s">
        <v>48</v>
      </c>
      <c r="C60" s="29" t="s">
        <v>49</v>
      </c>
      <c r="D60" s="29" t="s">
        <v>50</v>
      </c>
      <c r="E60" s="29" t="s">
        <v>57</v>
      </c>
      <c r="F60" s="29" t="s">
        <v>593</v>
      </c>
      <c r="G60" s="29" t="s">
        <v>57</v>
      </c>
      <c r="H60" s="29" t="s">
        <v>536</v>
      </c>
      <c r="I60" s="29">
        <v>82.6</v>
      </c>
      <c r="J60" s="29">
        <v>83</v>
      </c>
      <c r="K60" s="29">
        <v>10</v>
      </c>
      <c r="L60" s="29"/>
      <c r="M60" s="29" t="s">
        <v>70</v>
      </c>
      <c r="N60" s="29"/>
      <c r="O60" s="29"/>
      <c r="P60" s="29">
        <v>190</v>
      </c>
      <c r="Q60" s="29">
        <v>-200</v>
      </c>
      <c r="R60" s="29">
        <v>-200</v>
      </c>
      <c r="S60" s="29">
        <v>190</v>
      </c>
      <c r="T60" s="29"/>
      <c r="U60" s="29">
        <v>120</v>
      </c>
      <c r="V60" s="29">
        <v>-125</v>
      </c>
      <c r="W60" s="29">
        <v>-125</v>
      </c>
      <c r="X60" s="29">
        <v>120</v>
      </c>
      <c r="Y60" s="29">
        <v>310</v>
      </c>
      <c r="Z60" s="29">
        <v>-230</v>
      </c>
      <c r="AA60" s="29">
        <v>-230</v>
      </c>
      <c r="AB60" s="29">
        <v>230</v>
      </c>
      <c r="AC60" s="29">
        <v>230</v>
      </c>
      <c r="AD60" s="35">
        <v>540</v>
      </c>
    </row>
    <row r="61" spans="1:31" x14ac:dyDescent="0.25">
      <c r="A61" s="28" t="s">
        <v>534</v>
      </c>
      <c r="B61" s="29" t="s">
        <v>48</v>
      </c>
      <c r="C61" s="29" t="s">
        <v>49</v>
      </c>
      <c r="D61" s="29" t="s">
        <v>50</v>
      </c>
      <c r="E61" s="29" t="s">
        <v>113</v>
      </c>
      <c r="F61" s="29" t="s">
        <v>609</v>
      </c>
      <c r="G61" s="29" t="s">
        <v>113</v>
      </c>
      <c r="H61" s="29" t="s">
        <v>536</v>
      </c>
      <c r="I61" s="29">
        <v>78.650000000000006</v>
      </c>
      <c r="J61" s="29">
        <v>83</v>
      </c>
      <c r="K61" s="29">
        <v>5</v>
      </c>
      <c r="L61" s="29"/>
      <c r="M61" s="29" t="s">
        <v>70</v>
      </c>
      <c r="N61" s="29"/>
      <c r="O61" s="29"/>
      <c r="P61" s="29">
        <v>170</v>
      </c>
      <c r="Q61" s="29">
        <v>180</v>
      </c>
      <c r="R61" s="29">
        <v>190</v>
      </c>
      <c r="S61" s="29">
        <v>190</v>
      </c>
      <c r="T61" s="29"/>
      <c r="U61" s="29">
        <v>92.5</v>
      </c>
      <c r="V61" s="29">
        <v>100</v>
      </c>
      <c r="W61" s="29">
        <v>105</v>
      </c>
      <c r="X61" s="29">
        <v>105</v>
      </c>
      <c r="Y61" s="29">
        <v>295</v>
      </c>
      <c r="Z61" s="29">
        <v>-225</v>
      </c>
      <c r="AA61" s="29">
        <v>225</v>
      </c>
      <c r="AB61" s="29">
        <v>240</v>
      </c>
      <c r="AC61" s="29">
        <v>240</v>
      </c>
      <c r="AD61" s="35">
        <v>535</v>
      </c>
    </row>
    <row r="62" spans="1:31" x14ac:dyDescent="0.25">
      <c r="A62" s="28" t="s">
        <v>534</v>
      </c>
      <c r="B62" s="29" t="s">
        <v>48</v>
      </c>
      <c r="C62" s="29" t="s">
        <v>49</v>
      </c>
      <c r="D62" s="29" t="s">
        <v>50</v>
      </c>
      <c r="E62" s="29" t="s">
        <v>59</v>
      </c>
      <c r="F62" s="29" t="s">
        <v>678</v>
      </c>
      <c r="G62" s="29" t="s">
        <v>59</v>
      </c>
      <c r="H62" s="29" t="s">
        <v>536</v>
      </c>
      <c r="I62" s="29">
        <v>74.25</v>
      </c>
      <c r="J62" s="29">
        <v>83</v>
      </c>
      <c r="K62" s="29">
        <v>6</v>
      </c>
      <c r="L62" s="29"/>
      <c r="M62" s="29" t="s">
        <v>70</v>
      </c>
      <c r="N62" s="29"/>
      <c r="O62" s="29"/>
      <c r="P62" s="29">
        <v>180</v>
      </c>
      <c r="Q62" s="29">
        <v>185</v>
      </c>
      <c r="R62" s="29">
        <v>-190</v>
      </c>
      <c r="S62" s="29">
        <v>185</v>
      </c>
      <c r="T62" s="29"/>
      <c r="U62" s="29">
        <v>105</v>
      </c>
      <c r="V62" s="29">
        <v>110</v>
      </c>
      <c r="W62" s="29">
        <v>112.5</v>
      </c>
      <c r="X62" s="29">
        <v>112.5</v>
      </c>
      <c r="Y62" s="29">
        <v>297.5</v>
      </c>
      <c r="Z62" s="29">
        <v>210</v>
      </c>
      <c r="AA62" s="29">
        <v>220</v>
      </c>
      <c r="AB62" s="29"/>
      <c r="AC62" s="29">
        <v>220</v>
      </c>
      <c r="AD62" s="35">
        <v>517.5</v>
      </c>
    </row>
    <row r="63" spans="1:31" ht="15.75" thickBot="1" x14ac:dyDescent="0.3">
      <c r="A63" s="31" t="s">
        <v>534</v>
      </c>
      <c r="B63" s="32" t="s">
        <v>48</v>
      </c>
      <c r="C63" s="32" t="s">
        <v>49</v>
      </c>
      <c r="D63" s="32" t="s">
        <v>50</v>
      </c>
      <c r="E63" s="32" t="s">
        <v>63</v>
      </c>
      <c r="F63" s="32" t="s">
        <v>650</v>
      </c>
      <c r="G63" s="32" t="s">
        <v>63</v>
      </c>
      <c r="H63" s="32" t="s">
        <v>536</v>
      </c>
      <c r="I63" s="32">
        <v>82.5</v>
      </c>
      <c r="J63" s="32">
        <v>83</v>
      </c>
      <c r="K63" s="32">
        <v>2</v>
      </c>
      <c r="L63" s="32"/>
      <c r="M63" s="32" t="s">
        <v>70</v>
      </c>
      <c r="N63" s="32"/>
      <c r="O63" s="32"/>
      <c r="P63" s="32">
        <v>-187.5</v>
      </c>
      <c r="Q63" s="32">
        <v>-187.5</v>
      </c>
      <c r="R63" s="32">
        <v>-187.5</v>
      </c>
      <c r="S63" s="32">
        <v>0</v>
      </c>
      <c r="T63" s="32"/>
      <c r="U63" s="32">
        <v>105</v>
      </c>
      <c r="V63" s="32">
        <v>110</v>
      </c>
      <c r="W63" s="32">
        <v>-115</v>
      </c>
      <c r="X63" s="32">
        <v>110</v>
      </c>
      <c r="Y63" s="32">
        <v>0</v>
      </c>
      <c r="Z63" s="32">
        <v>205</v>
      </c>
      <c r="AA63" s="32">
        <v>220</v>
      </c>
      <c r="AB63" s="32">
        <v>230</v>
      </c>
      <c r="AC63" s="32">
        <v>230</v>
      </c>
      <c r="AD63" s="33">
        <v>0</v>
      </c>
    </row>
    <row r="64" spans="1:31" x14ac:dyDescent="0.25">
      <c r="A64" s="25" t="s">
        <v>534</v>
      </c>
      <c r="B64" s="26" t="s">
        <v>48</v>
      </c>
      <c r="C64" s="26" t="s">
        <v>49</v>
      </c>
      <c r="D64" s="26" t="s">
        <v>50</v>
      </c>
      <c r="E64" s="26" t="s">
        <v>51</v>
      </c>
      <c r="F64" s="26" t="s">
        <v>652</v>
      </c>
      <c r="G64" s="26" t="s">
        <v>51</v>
      </c>
      <c r="H64" s="26" t="s">
        <v>539</v>
      </c>
      <c r="I64" s="26">
        <v>92.6</v>
      </c>
      <c r="J64" s="26">
        <v>93</v>
      </c>
      <c r="K64" s="26">
        <v>28</v>
      </c>
      <c r="L64" s="26"/>
      <c r="M64" s="26" t="s">
        <v>70</v>
      </c>
      <c r="N64" s="26"/>
      <c r="O64" s="26"/>
      <c r="P64" s="26">
        <v>240</v>
      </c>
      <c r="Q64" s="26">
        <v>257.5</v>
      </c>
      <c r="R64" s="26">
        <v>-270</v>
      </c>
      <c r="S64" s="26">
        <v>257.5</v>
      </c>
      <c r="T64" s="26"/>
      <c r="U64" s="26">
        <v>200</v>
      </c>
      <c r="V64" s="26">
        <v>-210</v>
      </c>
      <c r="W64" s="26">
        <v>210</v>
      </c>
      <c r="X64" s="26">
        <v>210</v>
      </c>
      <c r="Y64" s="26">
        <v>467.5</v>
      </c>
      <c r="Z64" s="26">
        <v>257.5</v>
      </c>
      <c r="AA64" s="26">
        <v>272.5</v>
      </c>
      <c r="AB64" s="26">
        <v>275</v>
      </c>
      <c r="AC64" s="26">
        <v>275</v>
      </c>
      <c r="AD64" s="27">
        <v>742.5</v>
      </c>
      <c r="AE64" s="34"/>
    </row>
    <row r="65" spans="1:31" x14ac:dyDescent="0.25">
      <c r="A65" s="28" t="s">
        <v>534</v>
      </c>
      <c r="B65" s="29" t="s">
        <v>48</v>
      </c>
      <c r="C65" s="29" t="s">
        <v>49</v>
      </c>
      <c r="D65" s="29" t="s">
        <v>50</v>
      </c>
      <c r="E65" s="29" t="s">
        <v>72</v>
      </c>
      <c r="F65" s="29" t="s">
        <v>538</v>
      </c>
      <c r="G65" s="29" t="s">
        <v>72</v>
      </c>
      <c r="H65" s="29" t="s">
        <v>539</v>
      </c>
      <c r="I65" s="29">
        <v>90.15</v>
      </c>
      <c r="J65" s="29">
        <v>93</v>
      </c>
      <c r="K65" s="29">
        <v>30</v>
      </c>
      <c r="L65" s="29"/>
      <c r="M65" s="29" t="s">
        <v>70</v>
      </c>
      <c r="N65" s="29"/>
      <c r="O65" s="29"/>
      <c r="P65" s="29">
        <v>250</v>
      </c>
      <c r="Q65" s="29">
        <v>-257.5</v>
      </c>
      <c r="R65" s="29">
        <v>257.5</v>
      </c>
      <c r="S65" s="29">
        <v>257.5</v>
      </c>
      <c r="T65" s="29"/>
      <c r="U65" s="29">
        <v>160</v>
      </c>
      <c r="V65" s="29">
        <v>165</v>
      </c>
      <c r="W65" s="29">
        <v>-167.5</v>
      </c>
      <c r="X65" s="29">
        <v>165</v>
      </c>
      <c r="Y65" s="29">
        <v>422.5</v>
      </c>
      <c r="Z65" s="29">
        <v>300</v>
      </c>
      <c r="AA65" s="29">
        <v>-317.5</v>
      </c>
      <c r="AB65" s="29">
        <v>-320</v>
      </c>
      <c r="AC65" s="29">
        <v>300</v>
      </c>
      <c r="AD65" s="30">
        <v>722.5</v>
      </c>
      <c r="AE65" s="34"/>
    </row>
    <row r="66" spans="1:31" x14ac:dyDescent="0.25">
      <c r="A66" s="28" t="s">
        <v>534</v>
      </c>
      <c r="B66" s="29" t="s">
        <v>48</v>
      </c>
      <c r="C66" s="29" t="s">
        <v>49</v>
      </c>
      <c r="D66" s="29" t="s">
        <v>50</v>
      </c>
      <c r="E66" s="29" t="s">
        <v>124</v>
      </c>
      <c r="F66" s="29" t="s">
        <v>591</v>
      </c>
      <c r="G66" s="29" t="s">
        <v>124</v>
      </c>
      <c r="H66" s="29" t="s">
        <v>539</v>
      </c>
      <c r="I66" s="29">
        <v>90.65</v>
      </c>
      <c r="J66" s="29">
        <v>93</v>
      </c>
      <c r="K66" s="29">
        <v>31</v>
      </c>
      <c r="L66" s="29"/>
      <c r="M66" s="29" t="s">
        <v>70</v>
      </c>
      <c r="N66" s="29"/>
      <c r="O66" s="29"/>
      <c r="P66" s="29">
        <v>-260</v>
      </c>
      <c r="Q66" s="29">
        <v>260</v>
      </c>
      <c r="R66" s="29">
        <v>-277.5</v>
      </c>
      <c r="S66" s="29">
        <v>260</v>
      </c>
      <c r="T66" s="29"/>
      <c r="U66" s="29">
        <v>170</v>
      </c>
      <c r="V66" s="29">
        <v>177.5</v>
      </c>
      <c r="W66" s="29">
        <v>-182.5</v>
      </c>
      <c r="X66" s="29">
        <v>177.5</v>
      </c>
      <c r="Y66" s="29">
        <v>437.5</v>
      </c>
      <c r="Z66" s="29">
        <v>265</v>
      </c>
      <c r="AA66" s="29">
        <v>-285</v>
      </c>
      <c r="AB66" s="29">
        <v>-305</v>
      </c>
      <c r="AC66" s="29">
        <v>265</v>
      </c>
      <c r="AD66" s="30">
        <v>702.5</v>
      </c>
      <c r="AE66" s="34"/>
    </row>
    <row r="67" spans="1:31" x14ac:dyDescent="0.25">
      <c r="A67" s="28" t="s">
        <v>534</v>
      </c>
      <c r="B67" s="29" t="s">
        <v>48</v>
      </c>
      <c r="C67" s="29" t="s">
        <v>49</v>
      </c>
      <c r="D67" s="29" t="s">
        <v>50</v>
      </c>
      <c r="E67" s="29" t="s">
        <v>124</v>
      </c>
      <c r="F67" s="29" t="s">
        <v>618</v>
      </c>
      <c r="G67" s="29" t="s">
        <v>124</v>
      </c>
      <c r="H67" s="29" t="s">
        <v>539</v>
      </c>
      <c r="I67" s="29">
        <v>91.95</v>
      </c>
      <c r="J67" s="29">
        <v>93</v>
      </c>
      <c r="K67" s="29">
        <v>27</v>
      </c>
      <c r="L67" s="29"/>
      <c r="M67" s="29" t="s">
        <v>70</v>
      </c>
      <c r="N67" s="29"/>
      <c r="O67" s="29"/>
      <c r="P67" s="29">
        <v>225</v>
      </c>
      <c r="Q67" s="29">
        <v>237.5</v>
      </c>
      <c r="R67" s="29">
        <v>247.5</v>
      </c>
      <c r="S67" s="29">
        <v>247.5</v>
      </c>
      <c r="T67" s="29"/>
      <c r="U67" s="29">
        <v>135</v>
      </c>
      <c r="V67" s="29">
        <v>142.5</v>
      </c>
      <c r="W67" s="29">
        <v>-147.5</v>
      </c>
      <c r="X67" s="29">
        <v>142.5</v>
      </c>
      <c r="Y67" s="29">
        <v>390</v>
      </c>
      <c r="Z67" s="29">
        <v>272.5</v>
      </c>
      <c r="AA67" s="29">
        <v>290</v>
      </c>
      <c r="AB67" s="29">
        <v>300</v>
      </c>
      <c r="AC67" s="29">
        <v>300</v>
      </c>
      <c r="AD67" s="30">
        <v>690</v>
      </c>
      <c r="AE67" s="34"/>
    </row>
    <row r="68" spans="1:31" x14ac:dyDescent="0.25">
      <c r="A68" s="28" t="s">
        <v>534</v>
      </c>
      <c r="B68" s="29" t="s">
        <v>48</v>
      </c>
      <c r="C68" s="29" t="s">
        <v>49</v>
      </c>
      <c r="D68" s="29" t="s">
        <v>50</v>
      </c>
      <c r="E68" s="29" t="s">
        <v>59</v>
      </c>
      <c r="F68" s="29" t="s">
        <v>687</v>
      </c>
      <c r="G68" s="29" t="s">
        <v>59</v>
      </c>
      <c r="H68" s="29" t="s">
        <v>539</v>
      </c>
      <c r="I68" s="29">
        <v>92.15</v>
      </c>
      <c r="J68" s="29">
        <v>93</v>
      </c>
      <c r="K68" s="29">
        <v>24</v>
      </c>
      <c r="L68" s="29"/>
      <c r="M68" s="29" t="s">
        <v>70</v>
      </c>
      <c r="N68" s="29"/>
      <c r="O68" s="29"/>
      <c r="P68" s="29">
        <v>245</v>
      </c>
      <c r="Q68" s="29">
        <v>265</v>
      </c>
      <c r="R68" s="29">
        <v>-280</v>
      </c>
      <c r="S68" s="29">
        <v>265</v>
      </c>
      <c r="T68" s="29"/>
      <c r="U68" s="29">
        <v>150</v>
      </c>
      <c r="V68" s="29">
        <v>155</v>
      </c>
      <c r="W68" s="29">
        <v>160</v>
      </c>
      <c r="X68" s="29">
        <v>160</v>
      </c>
      <c r="Y68" s="29">
        <v>425</v>
      </c>
      <c r="Z68" s="29">
        <v>245</v>
      </c>
      <c r="AA68" s="29">
        <v>-265</v>
      </c>
      <c r="AB68" s="29">
        <v>265</v>
      </c>
      <c r="AC68" s="29">
        <v>265</v>
      </c>
      <c r="AD68" s="30">
        <v>690</v>
      </c>
      <c r="AE68" s="34"/>
    </row>
    <row r="69" spans="1:31" x14ac:dyDescent="0.25">
      <c r="A69" s="28" t="s">
        <v>534</v>
      </c>
      <c r="B69" s="29" t="s">
        <v>48</v>
      </c>
      <c r="C69" s="29" t="s">
        <v>49</v>
      </c>
      <c r="D69" s="29" t="s">
        <v>50</v>
      </c>
      <c r="E69" s="29" t="s">
        <v>72</v>
      </c>
      <c r="F69" s="29" t="s">
        <v>645</v>
      </c>
      <c r="G69" s="29" t="s">
        <v>72</v>
      </c>
      <c r="H69" s="29" t="s">
        <v>539</v>
      </c>
      <c r="I69" s="29">
        <v>92.2</v>
      </c>
      <c r="J69" s="29">
        <v>93</v>
      </c>
      <c r="K69" s="29">
        <v>23</v>
      </c>
      <c r="L69" s="29"/>
      <c r="M69" s="29" t="s">
        <v>70</v>
      </c>
      <c r="N69" s="29"/>
      <c r="O69" s="29"/>
      <c r="P69" s="29">
        <v>230</v>
      </c>
      <c r="Q69" s="29">
        <v>-240</v>
      </c>
      <c r="R69" s="29">
        <v>245</v>
      </c>
      <c r="S69" s="29">
        <v>245</v>
      </c>
      <c r="T69" s="29"/>
      <c r="U69" s="29">
        <v>150</v>
      </c>
      <c r="V69" s="29">
        <v>157.5</v>
      </c>
      <c r="W69" s="29">
        <v>-160</v>
      </c>
      <c r="X69" s="29">
        <v>157.5</v>
      </c>
      <c r="Y69" s="29">
        <v>402.5</v>
      </c>
      <c r="Z69" s="29">
        <v>250</v>
      </c>
      <c r="AA69" s="29">
        <v>265</v>
      </c>
      <c r="AB69" s="29">
        <v>-270</v>
      </c>
      <c r="AC69" s="29">
        <v>265</v>
      </c>
      <c r="AD69" s="30">
        <v>667.5</v>
      </c>
      <c r="AE69" s="34"/>
    </row>
    <row r="70" spans="1:31" x14ac:dyDescent="0.25">
      <c r="A70" s="28" t="s">
        <v>534</v>
      </c>
      <c r="B70" s="29" t="s">
        <v>48</v>
      </c>
      <c r="C70" s="29" t="s">
        <v>49</v>
      </c>
      <c r="D70" s="29" t="s">
        <v>50</v>
      </c>
      <c r="E70" s="29" t="s">
        <v>94</v>
      </c>
      <c r="F70" s="29" t="s">
        <v>569</v>
      </c>
      <c r="G70" s="29" t="s">
        <v>94</v>
      </c>
      <c r="H70" s="29" t="s">
        <v>539</v>
      </c>
      <c r="I70" s="29">
        <v>92.45</v>
      </c>
      <c r="J70" s="29">
        <v>93</v>
      </c>
      <c r="K70" s="29">
        <v>25</v>
      </c>
      <c r="L70" s="29"/>
      <c r="M70" s="29" t="s">
        <v>70</v>
      </c>
      <c r="N70" s="29"/>
      <c r="O70" s="29"/>
      <c r="P70" s="29">
        <v>205</v>
      </c>
      <c r="Q70" s="29">
        <v>215</v>
      </c>
      <c r="R70" s="29">
        <v>225</v>
      </c>
      <c r="S70" s="29">
        <v>225</v>
      </c>
      <c r="T70" s="29"/>
      <c r="U70" s="29">
        <v>157.5</v>
      </c>
      <c r="V70" s="29">
        <v>165</v>
      </c>
      <c r="W70" s="29">
        <v>-170</v>
      </c>
      <c r="X70" s="29">
        <v>165</v>
      </c>
      <c r="Y70" s="29">
        <v>390</v>
      </c>
      <c r="Z70" s="29">
        <v>255</v>
      </c>
      <c r="AA70" s="29">
        <v>267.5</v>
      </c>
      <c r="AB70" s="29">
        <v>-275</v>
      </c>
      <c r="AC70" s="29">
        <v>267.5</v>
      </c>
      <c r="AD70" s="30">
        <v>657.5</v>
      </c>
      <c r="AE70" s="34"/>
    </row>
    <row r="71" spans="1:31" x14ac:dyDescent="0.25">
      <c r="A71" s="28" t="s">
        <v>534</v>
      </c>
      <c r="B71" s="29" t="s">
        <v>48</v>
      </c>
      <c r="C71" s="29" t="s">
        <v>49</v>
      </c>
      <c r="D71" s="29" t="s">
        <v>50</v>
      </c>
      <c r="E71" s="29" t="s">
        <v>89</v>
      </c>
      <c r="F71" s="29" t="s">
        <v>691</v>
      </c>
      <c r="G71" s="29" t="s">
        <v>204</v>
      </c>
      <c r="H71" s="29" t="s">
        <v>539</v>
      </c>
      <c r="I71" s="29">
        <v>90.85</v>
      </c>
      <c r="J71" s="29">
        <v>93</v>
      </c>
      <c r="K71" s="29">
        <v>18</v>
      </c>
      <c r="L71" s="29"/>
      <c r="M71" s="29" t="s">
        <v>70</v>
      </c>
      <c r="N71" s="29"/>
      <c r="O71" s="29"/>
      <c r="P71" s="29">
        <v>205</v>
      </c>
      <c r="Q71" s="29">
        <v>215</v>
      </c>
      <c r="R71" s="29">
        <v>220</v>
      </c>
      <c r="S71" s="29">
        <v>220</v>
      </c>
      <c r="T71" s="29"/>
      <c r="U71" s="29">
        <v>132.5</v>
      </c>
      <c r="V71" s="29">
        <v>-137.5</v>
      </c>
      <c r="W71" s="29">
        <v>137.5</v>
      </c>
      <c r="X71" s="29">
        <v>137.5</v>
      </c>
      <c r="Y71" s="29">
        <v>357.5</v>
      </c>
      <c r="Z71" s="29">
        <v>272.5</v>
      </c>
      <c r="AA71" s="29">
        <v>-287.5</v>
      </c>
      <c r="AB71" s="29">
        <v>287.5</v>
      </c>
      <c r="AC71" s="29">
        <v>287.5</v>
      </c>
      <c r="AD71" s="30">
        <v>645</v>
      </c>
      <c r="AE71" s="34"/>
    </row>
    <row r="72" spans="1:31" x14ac:dyDescent="0.25">
      <c r="A72" s="28" t="s">
        <v>534</v>
      </c>
      <c r="B72" s="29" t="s">
        <v>48</v>
      </c>
      <c r="C72" s="29" t="s">
        <v>49</v>
      </c>
      <c r="D72" s="29" t="s">
        <v>50</v>
      </c>
      <c r="E72" s="29" t="s">
        <v>59</v>
      </c>
      <c r="F72" s="29" t="s">
        <v>543</v>
      </c>
      <c r="G72" s="29" t="s">
        <v>59</v>
      </c>
      <c r="H72" s="29" t="s">
        <v>539</v>
      </c>
      <c r="I72" s="29">
        <v>89.15</v>
      </c>
      <c r="J72" s="29">
        <v>93</v>
      </c>
      <c r="K72" s="29">
        <v>22</v>
      </c>
      <c r="L72" s="29"/>
      <c r="M72" s="29" t="s">
        <v>70</v>
      </c>
      <c r="N72" s="29"/>
      <c r="O72" s="29"/>
      <c r="P72" s="29">
        <v>190</v>
      </c>
      <c r="Q72" s="29">
        <v>205</v>
      </c>
      <c r="R72" s="29">
        <v>217.5</v>
      </c>
      <c r="S72" s="29">
        <v>217.5</v>
      </c>
      <c r="T72" s="29"/>
      <c r="U72" s="29">
        <v>135</v>
      </c>
      <c r="V72" s="29">
        <v>142.5</v>
      </c>
      <c r="W72" s="29">
        <v>150</v>
      </c>
      <c r="X72" s="29">
        <v>150</v>
      </c>
      <c r="Y72" s="29">
        <v>367.5</v>
      </c>
      <c r="Z72" s="29">
        <v>245</v>
      </c>
      <c r="AA72" s="29">
        <v>260</v>
      </c>
      <c r="AB72" s="29">
        <v>272.5</v>
      </c>
      <c r="AC72" s="29">
        <v>272.5</v>
      </c>
      <c r="AD72" s="30">
        <v>640</v>
      </c>
      <c r="AE72" s="34"/>
    </row>
    <row r="73" spans="1:31" x14ac:dyDescent="0.25">
      <c r="A73" s="28" t="s">
        <v>534</v>
      </c>
      <c r="B73" s="29" t="s">
        <v>48</v>
      </c>
      <c r="C73" s="29" t="s">
        <v>49</v>
      </c>
      <c r="D73" s="29" t="s">
        <v>50</v>
      </c>
      <c r="E73" s="29" t="s">
        <v>59</v>
      </c>
      <c r="F73" s="29" t="s">
        <v>561</v>
      </c>
      <c r="G73" s="29" t="s">
        <v>59</v>
      </c>
      <c r="H73" s="29" t="s">
        <v>539</v>
      </c>
      <c r="I73" s="29">
        <v>92</v>
      </c>
      <c r="J73" s="29">
        <v>93</v>
      </c>
      <c r="K73" s="29">
        <v>21</v>
      </c>
      <c r="L73" s="29"/>
      <c r="M73" s="29" t="s">
        <v>70</v>
      </c>
      <c r="N73" s="29"/>
      <c r="O73" s="29"/>
      <c r="P73" s="29">
        <v>210</v>
      </c>
      <c r="Q73" s="29">
        <v>230</v>
      </c>
      <c r="R73" s="29">
        <v>240</v>
      </c>
      <c r="S73" s="29">
        <v>240</v>
      </c>
      <c r="T73" s="29"/>
      <c r="U73" s="29">
        <v>130</v>
      </c>
      <c r="V73" s="29">
        <v>140</v>
      </c>
      <c r="W73" s="29">
        <v>-142.5</v>
      </c>
      <c r="X73" s="29">
        <v>140</v>
      </c>
      <c r="Y73" s="29">
        <v>380</v>
      </c>
      <c r="Z73" s="29">
        <v>235</v>
      </c>
      <c r="AA73" s="29">
        <v>252.5</v>
      </c>
      <c r="AB73" s="29">
        <v>260</v>
      </c>
      <c r="AC73" s="29">
        <v>260</v>
      </c>
      <c r="AD73" s="30">
        <v>640</v>
      </c>
      <c r="AE73" s="34"/>
    </row>
    <row r="74" spans="1:31" x14ac:dyDescent="0.25">
      <c r="A74" s="28" t="s">
        <v>534</v>
      </c>
      <c r="B74" s="29" t="s">
        <v>48</v>
      </c>
      <c r="C74" s="29" t="s">
        <v>49</v>
      </c>
      <c r="D74" s="29" t="s">
        <v>50</v>
      </c>
      <c r="E74" s="29" t="s">
        <v>72</v>
      </c>
      <c r="F74" s="29" t="s">
        <v>601</v>
      </c>
      <c r="G74" s="29" t="s">
        <v>72</v>
      </c>
      <c r="H74" s="29" t="s">
        <v>539</v>
      </c>
      <c r="I74" s="29">
        <v>86.95</v>
      </c>
      <c r="J74" s="29">
        <v>93</v>
      </c>
      <c r="K74" s="29">
        <v>19</v>
      </c>
      <c r="L74" s="29"/>
      <c r="M74" s="29" t="s">
        <v>70</v>
      </c>
      <c r="N74" s="29"/>
      <c r="O74" s="29"/>
      <c r="P74" s="29">
        <v>215</v>
      </c>
      <c r="Q74" s="29">
        <v>220</v>
      </c>
      <c r="R74" s="29">
        <v>-227.5</v>
      </c>
      <c r="S74" s="29">
        <v>220</v>
      </c>
      <c r="T74" s="29"/>
      <c r="U74" s="29">
        <v>-140</v>
      </c>
      <c r="V74" s="29">
        <v>140</v>
      </c>
      <c r="W74" s="29">
        <v>145</v>
      </c>
      <c r="X74" s="29">
        <v>145</v>
      </c>
      <c r="Y74" s="29">
        <v>365</v>
      </c>
      <c r="Z74" s="29">
        <v>245</v>
      </c>
      <c r="AA74" s="29">
        <v>255</v>
      </c>
      <c r="AB74" s="29">
        <v>262.5</v>
      </c>
      <c r="AC74" s="29">
        <v>262.5</v>
      </c>
      <c r="AD74" s="30">
        <v>627.5</v>
      </c>
      <c r="AE74" s="34"/>
    </row>
    <row r="75" spans="1:31" x14ac:dyDescent="0.25">
      <c r="A75" s="28" t="s">
        <v>534</v>
      </c>
      <c r="B75" s="29" t="s">
        <v>48</v>
      </c>
      <c r="C75" s="29" t="s">
        <v>49</v>
      </c>
      <c r="D75" s="29" t="s">
        <v>50</v>
      </c>
      <c r="E75" s="29" t="s">
        <v>63</v>
      </c>
      <c r="F75" s="29" t="s">
        <v>577</v>
      </c>
      <c r="G75" s="29" t="s">
        <v>63</v>
      </c>
      <c r="H75" s="29" t="s">
        <v>539</v>
      </c>
      <c r="I75" s="29">
        <v>92.35</v>
      </c>
      <c r="J75" s="29">
        <v>93</v>
      </c>
      <c r="K75" s="29">
        <v>14</v>
      </c>
      <c r="L75" s="29"/>
      <c r="M75" s="29" t="s">
        <v>70</v>
      </c>
      <c r="N75" s="29"/>
      <c r="O75" s="29"/>
      <c r="P75" s="29">
        <v>212.5</v>
      </c>
      <c r="Q75" s="29">
        <v>222.5</v>
      </c>
      <c r="R75" s="29">
        <v>-230</v>
      </c>
      <c r="S75" s="29">
        <v>222.5</v>
      </c>
      <c r="T75" s="29"/>
      <c r="U75" s="29">
        <v>140</v>
      </c>
      <c r="V75" s="29">
        <v>147.5</v>
      </c>
      <c r="W75" s="29">
        <v>152.5</v>
      </c>
      <c r="X75" s="29">
        <v>152.5</v>
      </c>
      <c r="Y75" s="29">
        <v>375</v>
      </c>
      <c r="Z75" s="29">
        <v>220</v>
      </c>
      <c r="AA75" s="29">
        <v>232.5</v>
      </c>
      <c r="AB75" s="29">
        <v>242.5</v>
      </c>
      <c r="AC75" s="29">
        <v>242.5</v>
      </c>
      <c r="AD75" s="30">
        <v>617.5</v>
      </c>
      <c r="AE75" s="34"/>
    </row>
    <row r="76" spans="1:31" x14ac:dyDescent="0.25">
      <c r="A76" s="28" t="s">
        <v>534</v>
      </c>
      <c r="B76" s="29" t="s">
        <v>48</v>
      </c>
      <c r="C76" s="29" t="s">
        <v>49</v>
      </c>
      <c r="D76" s="29" t="s">
        <v>50</v>
      </c>
      <c r="E76" s="29" t="s">
        <v>113</v>
      </c>
      <c r="F76" s="29" t="s">
        <v>692</v>
      </c>
      <c r="G76" s="29" t="s">
        <v>113</v>
      </c>
      <c r="H76" s="29" t="s">
        <v>539</v>
      </c>
      <c r="I76" s="29">
        <v>89.95</v>
      </c>
      <c r="J76" s="29">
        <v>93</v>
      </c>
      <c r="K76" s="29">
        <v>13</v>
      </c>
      <c r="L76" s="29"/>
      <c r="M76" s="29" t="s">
        <v>70</v>
      </c>
      <c r="N76" s="29"/>
      <c r="O76" s="29"/>
      <c r="P76" s="29">
        <v>215</v>
      </c>
      <c r="Q76" s="29">
        <v>225</v>
      </c>
      <c r="R76" s="29">
        <v>-240</v>
      </c>
      <c r="S76" s="29">
        <v>225</v>
      </c>
      <c r="T76" s="29"/>
      <c r="U76" s="29">
        <v>-135</v>
      </c>
      <c r="V76" s="29">
        <v>140</v>
      </c>
      <c r="W76" s="29">
        <v>-145</v>
      </c>
      <c r="X76" s="29">
        <v>140</v>
      </c>
      <c r="Y76" s="29">
        <v>365</v>
      </c>
      <c r="Z76" s="29">
        <v>230</v>
      </c>
      <c r="AA76" s="29">
        <v>245</v>
      </c>
      <c r="AB76" s="29">
        <v>-255</v>
      </c>
      <c r="AC76" s="29">
        <v>245</v>
      </c>
      <c r="AD76" s="30">
        <v>610</v>
      </c>
      <c r="AE76" s="34"/>
    </row>
    <row r="77" spans="1:31" x14ac:dyDescent="0.25">
      <c r="A77" s="28" t="s">
        <v>534</v>
      </c>
      <c r="B77" s="29" t="s">
        <v>48</v>
      </c>
      <c r="C77" s="29" t="s">
        <v>49</v>
      </c>
      <c r="D77" s="29" t="s">
        <v>50</v>
      </c>
      <c r="E77" s="29" t="s">
        <v>113</v>
      </c>
      <c r="F77" s="29" t="s">
        <v>675</v>
      </c>
      <c r="G77" s="29" t="s">
        <v>113</v>
      </c>
      <c r="H77" s="29" t="s">
        <v>539</v>
      </c>
      <c r="I77" s="29">
        <v>89.35</v>
      </c>
      <c r="J77" s="29">
        <v>93</v>
      </c>
      <c r="K77" s="29">
        <v>10</v>
      </c>
      <c r="L77" s="29"/>
      <c r="M77" s="29" t="s">
        <v>70</v>
      </c>
      <c r="N77" s="29"/>
      <c r="O77" s="29"/>
      <c r="P77" s="29">
        <v>215</v>
      </c>
      <c r="Q77" s="29">
        <v>225</v>
      </c>
      <c r="R77" s="29">
        <v>-230</v>
      </c>
      <c r="S77" s="29">
        <v>225</v>
      </c>
      <c r="T77" s="29"/>
      <c r="U77" s="29">
        <v>122.5</v>
      </c>
      <c r="V77" s="29">
        <v>127.5</v>
      </c>
      <c r="W77" s="29">
        <v>-130</v>
      </c>
      <c r="X77" s="29">
        <v>127.5</v>
      </c>
      <c r="Y77" s="29">
        <v>352.5</v>
      </c>
      <c r="Z77" s="29">
        <v>240</v>
      </c>
      <c r="AA77" s="29">
        <v>255</v>
      </c>
      <c r="AB77" s="29">
        <v>-277.5</v>
      </c>
      <c r="AC77" s="29">
        <v>255</v>
      </c>
      <c r="AD77" s="30">
        <v>607.5</v>
      </c>
      <c r="AE77" s="34"/>
    </row>
    <row r="78" spans="1:31" x14ac:dyDescent="0.25">
      <c r="A78" s="28" t="s">
        <v>534</v>
      </c>
      <c r="B78" s="29" t="s">
        <v>48</v>
      </c>
      <c r="C78" s="29" t="s">
        <v>49</v>
      </c>
      <c r="D78" s="29" t="s">
        <v>50</v>
      </c>
      <c r="E78" s="29" t="s">
        <v>55</v>
      </c>
      <c r="F78" s="29" t="s">
        <v>655</v>
      </c>
      <c r="G78" s="29" t="s">
        <v>55</v>
      </c>
      <c r="H78" s="29" t="s">
        <v>539</v>
      </c>
      <c r="I78" s="29">
        <v>92.35</v>
      </c>
      <c r="J78" s="29">
        <v>93</v>
      </c>
      <c r="K78" s="29">
        <v>16</v>
      </c>
      <c r="L78" s="29"/>
      <c r="M78" s="29" t="s">
        <v>70</v>
      </c>
      <c r="N78" s="29"/>
      <c r="O78" s="29"/>
      <c r="P78" s="29">
        <v>187.5</v>
      </c>
      <c r="Q78" s="29">
        <v>200</v>
      </c>
      <c r="R78" s="29">
        <v>210</v>
      </c>
      <c r="S78" s="29">
        <v>210</v>
      </c>
      <c r="T78" s="29"/>
      <c r="U78" s="29">
        <v>-137.5</v>
      </c>
      <c r="V78" s="29">
        <v>145</v>
      </c>
      <c r="W78" s="29">
        <v>-150</v>
      </c>
      <c r="X78" s="29">
        <v>145</v>
      </c>
      <c r="Y78" s="29">
        <v>355</v>
      </c>
      <c r="Z78" s="29">
        <v>250</v>
      </c>
      <c r="AA78" s="29">
        <v>-265</v>
      </c>
      <c r="AB78" s="29">
        <v>-272.5</v>
      </c>
      <c r="AC78" s="29">
        <v>250</v>
      </c>
      <c r="AD78" s="30">
        <v>605</v>
      </c>
      <c r="AE78" s="34"/>
    </row>
    <row r="79" spans="1:31" x14ac:dyDescent="0.25">
      <c r="A79" s="28" t="s">
        <v>534</v>
      </c>
      <c r="B79" s="29" t="s">
        <v>48</v>
      </c>
      <c r="C79" s="29" t="s">
        <v>49</v>
      </c>
      <c r="D79" s="29" t="s">
        <v>50</v>
      </c>
      <c r="E79" s="29" t="s">
        <v>89</v>
      </c>
      <c r="F79" s="29" t="s">
        <v>709</v>
      </c>
      <c r="G79" s="29" t="s">
        <v>204</v>
      </c>
      <c r="H79" s="29" t="s">
        <v>539</v>
      </c>
      <c r="I79" s="29">
        <v>92.25</v>
      </c>
      <c r="J79" s="29">
        <v>93</v>
      </c>
      <c r="K79" s="29">
        <v>20</v>
      </c>
      <c r="L79" s="29"/>
      <c r="M79" s="29" t="s">
        <v>70</v>
      </c>
      <c r="N79" s="29"/>
      <c r="O79" s="29"/>
      <c r="P79" s="29">
        <v>215</v>
      </c>
      <c r="Q79" s="29">
        <v>225</v>
      </c>
      <c r="R79" s="29">
        <v>227.5</v>
      </c>
      <c r="S79" s="29">
        <v>227.5</v>
      </c>
      <c r="T79" s="29"/>
      <c r="U79" s="29">
        <v>127.5</v>
      </c>
      <c r="V79" s="29">
        <v>-132.5</v>
      </c>
      <c r="W79" s="29">
        <v>-132.5</v>
      </c>
      <c r="X79" s="29">
        <v>127.5</v>
      </c>
      <c r="Y79" s="29">
        <v>355</v>
      </c>
      <c r="Z79" s="29">
        <v>235</v>
      </c>
      <c r="AA79" s="29">
        <v>245</v>
      </c>
      <c r="AB79" s="29">
        <v>-250</v>
      </c>
      <c r="AC79" s="29">
        <v>245</v>
      </c>
      <c r="AD79" s="30">
        <v>600</v>
      </c>
      <c r="AE79" s="34"/>
    </row>
    <row r="80" spans="1:31" x14ac:dyDescent="0.25">
      <c r="A80" s="28" t="s">
        <v>534</v>
      </c>
      <c r="B80" s="29" t="s">
        <v>48</v>
      </c>
      <c r="C80" s="29" t="s">
        <v>49</v>
      </c>
      <c r="D80" s="29" t="s">
        <v>50</v>
      </c>
      <c r="E80" s="29" t="s">
        <v>89</v>
      </c>
      <c r="F80" s="29" t="s">
        <v>706</v>
      </c>
      <c r="G80" s="29" t="s">
        <v>204</v>
      </c>
      <c r="H80" s="29" t="s">
        <v>539</v>
      </c>
      <c r="I80" s="29">
        <v>90.9</v>
      </c>
      <c r="J80" s="29">
        <v>93</v>
      </c>
      <c r="K80" s="29">
        <v>11</v>
      </c>
      <c r="L80" s="29"/>
      <c r="M80" s="29" t="s">
        <v>70</v>
      </c>
      <c r="N80" s="29"/>
      <c r="O80" s="29"/>
      <c r="P80" s="29">
        <v>195</v>
      </c>
      <c r="Q80" s="29">
        <v>-202.5</v>
      </c>
      <c r="R80" s="29">
        <v>-202.5</v>
      </c>
      <c r="S80" s="29">
        <v>195</v>
      </c>
      <c r="T80" s="29"/>
      <c r="U80" s="29">
        <v>-145</v>
      </c>
      <c r="V80" s="29">
        <v>145</v>
      </c>
      <c r="W80" s="29">
        <v>-150</v>
      </c>
      <c r="X80" s="29">
        <v>145</v>
      </c>
      <c r="Y80" s="29">
        <v>340</v>
      </c>
      <c r="Z80" s="29">
        <v>225</v>
      </c>
      <c r="AA80" s="29">
        <v>240</v>
      </c>
      <c r="AB80" s="29">
        <v>250</v>
      </c>
      <c r="AC80" s="29">
        <v>250</v>
      </c>
      <c r="AD80" s="30">
        <v>590</v>
      </c>
      <c r="AE80" s="34"/>
    </row>
    <row r="81" spans="1:31" x14ac:dyDescent="0.25">
      <c r="A81" s="28" t="s">
        <v>534</v>
      </c>
      <c r="B81" s="29" t="s">
        <v>48</v>
      </c>
      <c r="C81" s="29" t="s">
        <v>49</v>
      </c>
      <c r="D81" s="29" t="s">
        <v>50</v>
      </c>
      <c r="E81" s="29"/>
      <c r="F81" s="29" t="s">
        <v>589</v>
      </c>
      <c r="G81" s="29"/>
      <c r="H81" s="29" t="s">
        <v>539</v>
      </c>
      <c r="I81" s="29">
        <v>89.15</v>
      </c>
      <c r="J81" s="29">
        <v>93</v>
      </c>
      <c r="K81" s="29">
        <v>9</v>
      </c>
      <c r="L81" s="29"/>
      <c r="M81" s="29" t="s">
        <v>70</v>
      </c>
      <c r="N81" s="29"/>
      <c r="O81" s="29"/>
      <c r="P81" s="29">
        <v>200</v>
      </c>
      <c r="Q81" s="29">
        <v>212.5</v>
      </c>
      <c r="R81" s="29">
        <v>-222.5</v>
      </c>
      <c r="S81" s="29">
        <v>212.5</v>
      </c>
      <c r="T81" s="29"/>
      <c r="U81" s="29">
        <v>120</v>
      </c>
      <c r="V81" s="29">
        <v>132.5</v>
      </c>
      <c r="W81" s="29">
        <v>-140</v>
      </c>
      <c r="X81" s="29">
        <v>132.5</v>
      </c>
      <c r="Y81" s="29">
        <v>345</v>
      </c>
      <c r="Z81" s="29">
        <v>220</v>
      </c>
      <c r="AA81" s="29">
        <v>232.5</v>
      </c>
      <c r="AB81" s="29">
        <v>242.5</v>
      </c>
      <c r="AC81" s="29">
        <v>242.5</v>
      </c>
      <c r="AD81" s="30">
        <v>587.5</v>
      </c>
      <c r="AE81" s="34"/>
    </row>
    <row r="82" spans="1:31" x14ac:dyDescent="0.25">
      <c r="A82" s="28" t="s">
        <v>534</v>
      </c>
      <c r="B82" s="29" t="s">
        <v>48</v>
      </c>
      <c r="C82" s="29" t="s">
        <v>49</v>
      </c>
      <c r="D82" s="29" t="s">
        <v>50</v>
      </c>
      <c r="E82" s="29" t="s">
        <v>63</v>
      </c>
      <c r="F82" s="29" t="s">
        <v>550</v>
      </c>
      <c r="G82" s="29" t="s">
        <v>63</v>
      </c>
      <c r="H82" s="29" t="s">
        <v>539</v>
      </c>
      <c r="I82" s="29">
        <v>92.05</v>
      </c>
      <c r="J82" s="29">
        <v>93</v>
      </c>
      <c r="K82" s="29">
        <v>7</v>
      </c>
      <c r="L82" s="29"/>
      <c r="M82" s="29" t="s">
        <v>70</v>
      </c>
      <c r="N82" s="29"/>
      <c r="O82" s="29"/>
      <c r="P82" s="29">
        <v>192.5</v>
      </c>
      <c r="Q82" s="29">
        <v>202.5</v>
      </c>
      <c r="R82" s="29">
        <v>210</v>
      </c>
      <c r="S82" s="29">
        <v>210</v>
      </c>
      <c r="T82" s="29"/>
      <c r="U82" s="29">
        <v>117.5</v>
      </c>
      <c r="V82" s="29">
        <v>125</v>
      </c>
      <c r="W82" s="29">
        <v>-130</v>
      </c>
      <c r="X82" s="29">
        <v>125</v>
      </c>
      <c r="Y82" s="29">
        <v>335</v>
      </c>
      <c r="Z82" s="29">
        <v>220</v>
      </c>
      <c r="AA82" s="29">
        <v>240</v>
      </c>
      <c r="AB82" s="29">
        <v>250</v>
      </c>
      <c r="AC82" s="29">
        <v>250</v>
      </c>
      <c r="AD82" s="30">
        <v>585</v>
      </c>
      <c r="AE82" s="34"/>
    </row>
    <row r="83" spans="1:31" x14ac:dyDescent="0.25">
      <c r="A83" s="28" t="s">
        <v>534</v>
      </c>
      <c r="B83" s="29" t="s">
        <v>48</v>
      </c>
      <c r="C83" s="29" t="s">
        <v>49</v>
      </c>
      <c r="D83" s="29" t="s">
        <v>50</v>
      </c>
      <c r="E83" s="29" t="s">
        <v>63</v>
      </c>
      <c r="F83" s="29" t="s">
        <v>690</v>
      </c>
      <c r="G83" s="29" t="s">
        <v>63</v>
      </c>
      <c r="H83" s="29" t="s">
        <v>539</v>
      </c>
      <c r="I83" s="29">
        <v>92.3</v>
      </c>
      <c r="J83" s="29">
        <v>93</v>
      </c>
      <c r="K83" s="29">
        <v>6</v>
      </c>
      <c r="L83" s="29"/>
      <c r="M83" s="29" t="s">
        <v>70</v>
      </c>
      <c r="N83" s="29"/>
      <c r="O83" s="29"/>
      <c r="P83" s="29">
        <v>190</v>
      </c>
      <c r="Q83" s="29">
        <v>200</v>
      </c>
      <c r="R83" s="29">
        <v>210</v>
      </c>
      <c r="S83" s="29">
        <v>210</v>
      </c>
      <c r="T83" s="29"/>
      <c r="U83" s="29">
        <v>135</v>
      </c>
      <c r="V83" s="29">
        <v>142.5</v>
      </c>
      <c r="W83" s="29">
        <v>-145</v>
      </c>
      <c r="X83" s="29">
        <v>142.5</v>
      </c>
      <c r="Y83" s="29">
        <v>352.5</v>
      </c>
      <c r="Z83" s="29">
        <v>215</v>
      </c>
      <c r="AA83" s="29">
        <v>227.5</v>
      </c>
      <c r="AB83" s="29">
        <v>-240</v>
      </c>
      <c r="AC83" s="29">
        <v>227.5</v>
      </c>
      <c r="AD83" s="30">
        <v>580</v>
      </c>
      <c r="AE83" s="34"/>
    </row>
    <row r="84" spans="1:31" x14ac:dyDescent="0.25">
      <c r="A84" s="28" t="s">
        <v>534</v>
      </c>
      <c r="B84" s="29" t="s">
        <v>48</v>
      </c>
      <c r="C84" s="29" t="s">
        <v>49</v>
      </c>
      <c r="D84" s="29" t="s">
        <v>50</v>
      </c>
      <c r="E84" s="29" t="s">
        <v>124</v>
      </c>
      <c r="F84" s="29" t="s">
        <v>635</v>
      </c>
      <c r="G84" s="29" t="s">
        <v>124</v>
      </c>
      <c r="H84" s="29" t="s">
        <v>539</v>
      </c>
      <c r="I84" s="29">
        <v>90.5</v>
      </c>
      <c r="J84" s="29">
        <v>93</v>
      </c>
      <c r="K84" s="29">
        <v>5</v>
      </c>
      <c r="L84" s="29"/>
      <c r="M84" s="29" t="s">
        <v>70</v>
      </c>
      <c r="N84" s="29"/>
      <c r="O84" s="29"/>
      <c r="P84" s="29">
        <v>190</v>
      </c>
      <c r="Q84" s="29">
        <v>202.5</v>
      </c>
      <c r="R84" s="29">
        <v>207.5</v>
      </c>
      <c r="S84" s="29">
        <v>207.5</v>
      </c>
      <c r="T84" s="29"/>
      <c r="U84" s="29">
        <v>115</v>
      </c>
      <c r="V84" s="29">
        <v>120</v>
      </c>
      <c r="W84" s="29">
        <v>-122.5</v>
      </c>
      <c r="X84" s="29">
        <v>120</v>
      </c>
      <c r="Y84" s="29">
        <v>327.5</v>
      </c>
      <c r="Z84" s="29">
        <v>225</v>
      </c>
      <c r="AA84" s="29">
        <v>240</v>
      </c>
      <c r="AB84" s="29">
        <v>-245</v>
      </c>
      <c r="AC84" s="29">
        <v>240</v>
      </c>
      <c r="AD84" s="35">
        <v>567.5</v>
      </c>
      <c r="AE84" s="34"/>
    </row>
    <row r="85" spans="1:31" x14ac:dyDescent="0.25">
      <c r="A85" s="28" t="s">
        <v>534</v>
      </c>
      <c r="B85" s="29" t="s">
        <v>48</v>
      </c>
      <c r="C85" s="29" t="s">
        <v>49</v>
      </c>
      <c r="D85" s="29" t="s">
        <v>50</v>
      </c>
      <c r="E85" s="29" t="s">
        <v>113</v>
      </c>
      <c r="F85" s="29" t="s">
        <v>708</v>
      </c>
      <c r="G85" s="29" t="s">
        <v>113</v>
      </c>
      <c r="H85" s="29" t="s">
        <v>539</v>
      </c>
      <c r="I85" s="29">
        <v>87.15</v>
      </c>
      <c r="J85" s="29">
        <v>93</v>
      </c>
      <c r="K85" s="29">
        <v>1</v>
      </c>
      <c r="L85" s="29"/>
      <c r="M85" s="29" t="s">
        <v>70</v>
      </c>
      <c r="N85" s="29"/>
      <c r="O85" s="29"/>
      <c r="P85" s="29">
        <v>180</v>
      </c>
      <c r="Q85" s="29">
        <v>190</v>
      </c>
      <c r="R85" s="29">
        <v>-195</v>
      </c>
      <c r="S85" s="29">
        <v>190</v>
      </c>
      <c r="T85" s="29"/>
      <c r="U85" s="29">
        <v>125</v>
      </c>
      <c r="V85" s="29">
        <v>130</v>
      </c>
      <c r="W85" s="29">
        <v>-135</v>
      </c>
      <c r="X85" s="29">
        <v>130</v>
      </c>
      <c r="Y85" s="29">
        <v>320</v>
      </c>
      <c r="Z85" s="29">
        <v>240</v>
      </c>
      <c r="AA85" s="29">
        <v>247.5</v>
      </c>
      <c r="AB85" s="29">
        <v>-252.5</v>
      </c>
      <c r="AC85" s="29">
        <v>247.5</v>
      </c>
      <c r="AD85" s="35">
        <v>567.5</v>
      </c>
      <c r="AE85" s="34"/>
    </row>
    <row r="86" spans="1:31" x14ac:dyDescent="0.25">
      <c r="A86" s="28" t="s">
        <v>534</v>
      </c>
      <c r="B86" s="29" t="s">
        <v>48</v>
      </c>
      <c r="C86" s="29" t="s">
        <v>49</v>
      </c>
      <c r="D86" s="29" t="s">
        <v>50</v>
      </c>
      <c r="E86" s="29" t="s">
        <v>51</v>
      </c>
      <c r="F86" s="29" t="s">
        <v>631</v>
      </c>
      <c r="G86" s="29" t="s">
        <v>51</v>
      </c>
      <c r="H86" s="29" t="s">
        <v>539</v>
      </c>
      <c r="I86" s="29">
        <v>86.55</v>
      </c>
      <c r="J86" s="29">
        <v>93</v>
      </c>
      <c r="K86" s="29">
        <v>3</v>
      </c>
      <c r="L86" s="29"/>
      <c r="M86" s="29" t="s">
        <v>70</v>
      </c>
      <c r="N86" s="29"/>
      <c r="O86" s="29"/>
      <c r="P86" s="29">
        <v>195</v>
      </c>
      <c r="Q86" s="29">
        <v>205</v>
      </c>
      <c r="R86" s="29">
        <v>-212.5</v>
      </c>
      <c r="S86" s="29">
        <v>205</v>
      </c>
      <c r="T86" s="29"/>
      <c r="U86" s="29">
        <v>125</v>
      </c>
      <c r="V86" s="29">
        <v>130</v>
      </c>
      <c r="W86" s="29">
        <v>-137.5</v>
      </c>
      <c r="X86" s="29">
        <v>130</v>
      </c>
      <c r="Y86" s="29">
        <v>335</v>
      </c>
      <c r="Z86" s="29">
        <v>220</v>
      </c>
      <c r="AA86" s="29">
        <v>227.5</v>
      </c>
      <c r="AB86" s="29">
        <v>-232.5</v>
      </c>
      <c r="AC86" s="29">
        <v>227.5</v>
      </c>
      <c r="AD86" s="35">
        <v>562.5</v>
      </c>
      <c r="AE86" s="34"/>
    </row>
    <row r="87" spans="1:31" ht="15.75" thickBot="1" x14ac:dyDescent="0.3">
      <c r="A87" s="31" t="s">
        <v>534</v>
      </c>
      <c r="B87" s="32" t="s">
        <v>48</v>
      </c>
      <c r="C87" s="32" t="s">
        <v>49</v>
      </c>
      <c r="D87" s="32" t="s">
        <v>50</v>
      </c>
      <c r="E87" s="32" t="s">
        <v>113</v>
      </c>
      <c r="F87" s="32" t="s">
        <v>713</v>
      </c>
      <c r="G87" s="32" t="s">
        <v>113</v>
      </c>
      <c r="H87" s="32" t="s">
        <v>539</v>
      </c>
      <c r="I87" s="32">
        <v>90</v>
      </c>
      <c r="J87" s="32">
        <v>93</v>
      </c>
      <c r="K87" s="32">
        <v>4</v>
      </c>
      <c r="L87" s="32"/>
      <c r="M87" s="32" t="s">
        <v>70</v>
      </c>
      <c r="N87" s="32"/>
      <c r="O87" s="32"/>
      <c r="P87" s="32">
        <v>205</v>
      </c>
      <c r="Q87" s="32">
        <v>215</v>
      </c>
      <c r="R87" s="32">
        <v>-225</v>
      </c>
      <c r="S87" s="32">
        <v>215</v>
      </c>
      <c r="T87" s="32"/>
      <c r="U87" s="32">
        <v>105</v>
      </c>
      <c r="V87" s="32">
        <v>115</v>
      </c>
      <c r="W87" s="32">
        <v>120</v>
      </c>
      <c r="X87" s="32">
        <v>120</v>
      </c>
      <c r="Y87" s="32">
        <v>335</v>
      </c>
      <c r="Z87" s="32">
        <v>-205</v>
      </c>
      <c r="AA87" s="32">
        <v>210</v>
      </c>
      <c r="AB87" s="32">
        <v>227.5</v>
      </c>
      <c r="AC87" s="32">
        <v>227.5</v>
      </c>
      <c r="AD87" s="36">
        <v>562.5</v>
      </c>
      <c r="AE87" s="34"/>
    </row>
    <row r="88" spans="1:31" x14ac:dyDescent="0.25">
      <c r="A88" s="25" t="s">
        <v>534</v>
      </c>
      <c r="B88" s="26" t="s">
        <v>48</v>
      </c>
      <c r="C88" s="26" t="s">
        <v>49</v>
      </c>
      <c r="D88" s="26" t="s">
        <v>50</v>
      </c>
      <c r="E88" s="26" t="s">
        <v>92</v>
      </c>
      <c r="F88" s="26" t="s">
        <v>564</v>
      </c>
      <c r="G88" s="26" t="s">
        <v>214</v>
      </c>
      <c r="H88" s="26" t="s">
        <v>539</v>
      </c>
      <c r="I88" s="26">
        <v>103.06</v>
      </c>
      <c r="J88" s="26">
        <v>105</v>
      </c>
      <c r="K88" s="26">
        <v>15</v>
      </c>
      <c r="L88" s="26"/>
      <c r="M88" s="26" t="s">
        <v>70</v>
      </c>
      <c r="N88" s="26"/>
      <c r="O88" s="26"/>
      <c r="P88" s="26">
        <v>245</v>
      </c>
      <c r="Q88" s="26">
        <v>260</v>
      </c>
      <c r="R88" s="26">
        <v>265</v>
      </c>
      <c r="S88" s="26">
        <v>265</v>
      </c>
      <c r="T88" s="26"/>
      <c r="U88" s="26">
        <v>190</v>
      </c>
      <c r="V88" s="26">
        <v>200</v>
      </c>
      <c r="W88" s="26">
        <v>-205</v>
      </c>
      <c r="X88" s="26">
        <v>200</v>
      </c>
      <c r="Y88" s="26">
        <v>465</v>
      </c>
      <c r="Z88" s="26">
        <v>295</v>
      </c>
      <c r="AA88" s="26">
        <v>310</v>
      </c>
      <c r="AB88" s="26">
        <v>317.5</v>
      </c>
      <c r="AC88" s="26">
        <v>317.5</v>
      </c>
      <c r="AD88" s="27">
        <v>782.5</v>
      </c>
      <c r="AE88" s="34"/>
    </row>
    <row r="89" spans="1:31" x14ac:dyDescent="0.25">
      <c r="A89" s="28" t="s">
        <v>534</v>
      </c>
      <c r="B89" s="29" t="s">
        <v>48</v>
      </c>
      <c r="C89" s="29" t="s">
        <v>49</v>
      </c>
      <c r="D89" s="29" t="s">
        <v>50</v>
      </c>
      <c r="E89" s="29" t="s">
        <v>63</v>
      </c>
      <c r="F89" s="29" t="s">
        <v>549</v>
      </c>
      <c r="G89" s="29" t="s">
        <v>63</v>
      </c>
      <c r="H89" s="29" t="s">
        <v>539</v>
      </c>
      <c r="I89" s="29">
        <v>104.55</v>
      </c>
      <c r="J89" s="29">
        <v>105</v>
      </c>
      <c r="K89" s="29">
        <v>16</v>
      </c>
      <c r="L89" s="29"/>
      <c r="M89" s="29" t="s">
        <v>70</v>
      </c>
      <c r="N89" s="29"/>
      <c r="O89" s="29"/>
      <c r="P89" s="29">
        <v>245</v>
      </c>
      <c r="Q89" s="29">
        <v>257.5</v>
      </c>
      <c r="R89" s="29">
        <v>267.5</v>
      </c>
      <c r="S89" s="29">
        <v>267.5</v>
      </c>
      <c r="T89" s="29"/>
      <c r="U89" s="29">
        <v>157.5</v>
      </c>
      <c r="V89" s="29">
        <v>165</v>
      </c>
      <c r="W89" s="29">
        <v>170</v>
      </c>
      <c r="X89" s="29">
        <v>170</v>
      </c>
      <c r="Y89" s="29">
        <v>437.5</v>
      </c>
      <c r="Z89" s="29">
        <v>285</v>
      </c>
      <c r="AA89" s="29">
        <v>305</v>
      </c>
      <c r="AB89" s="29">
        <v>315</v>
      </c>
      <c r="AC89" s="29">
        <v>315</v>
      </c>
      <c r="AD89" s="30">
        <v>752.5</v>
      </c>
      <c r="AE89" s="34"/>
    </row>
    <row r="90" spans="1:31" x14ac:dyDescent="0.25">
      <c r="A90" s="28" t="s">
        <v>534</v>
      </c>
      <c r="B90" s="29" t="s">
        <v>48</v>
      </c>
      <c r="C90" s="29" t="s">
        <v>49</v>
      </c>
      <c r="D90" s="29" t="s">
        <v>50</v>
      </c>
      <c r="E90" s="29" t="s">
        <v>72</v>
      </c>
      <c r="F90" s="29" t="s">
        <v>546</v>
      </c>
      <c r="G90" s="29" t="s">
        <v>72</v>
      </c>
      <c r="H90" s="29" t="s">
        <v>539</v>
      </c>
      <c r="I90" s="29">
        <v>104.05</v>
      </c>
      <c r="J90" s="29">
        <v>105</v>
      </c>
      <c r="K90" s="29">
        <v>17</v>
      </c>
      <c r="L90" s="29"/>
      <c r="M90" s="29" t="s">
        <v>70</v>
      </c>
      <c r="N90" s="29"/>
      <c r="O90" s="29"/>
      <c r="P90" s="29">
        <v>255</v>
      </c>
      <c r="Q90" s="29">
        <v>270</v>
      </c>
      <c r="R90" s="29">
        <v>277.5</v>
      </c>
      <c r="S90" s="29">
        <v>277.5</v>
      </c>
      <c r="T90" s="29"/>
      <c r="U90" s="29">
        <v>175</v>
      </c>
      <c r="V90" s="29">
        <v>185</v>
      </c>
      <c r="W90" s="29">
        <v>187.5</v>
      </c>
      <c r="X90" s="29">
        <v>187.5</v>
      </c>
      <c r="Y90" s="29">
        <v>465</v>
      </c>
      <c r="Z90" s="29">
        <v>-275</v>
      </c>
      <c r="AA90" s="29">
        <v>285</v>
      </c>
      <c r="AB90" s="29">
        <v>-295</v>
      </c>
      <c r="AC90" s="29">
        <v>285</v>
      </c>
      <c r="AD90" s="30">
        <v>750</v>
      </c>
      <c r="AE90" s="34"/>
    </row>
    <row r="91" spans="1:31" x14ac:dyDescent="0.25">
      <c r="A91" s="28" t="s">
        <v>534</v>
      </c>
      <c r="B91" s="29" t="s">
        <v>48</v>
      </c>
      <c r="C91" s="29" t="s">
        <v>49</v>
      </c>
      <c r="D91" s="29" t="s">
        <v>50</v>
      </c>
      <c r="E91" s="29" t="s">
        <v>55</v>
      </c>
      <c r="F91" s="29" t="s">
        <v>557</v>
      </c>
      <c r="G91" s="29" t="s">
        <v>55</v>
      </c>
      <c r="H91" s="29" t="s">
        <v>539</v>
      </c>
      <c r="I91" s="29">
        <v>104</v>
      </c>
      <c r="J91" s="29">
        <v>105</v>
      </c>
      <c r="K91" s="29">
        <v>18</v>
      </c>
      <c r="L91" s="29"/>
      <c r="M91" s="29" t="s">
        <v>70</v>
      </c>
      <c r="N91" s="29"/>
      <c r="O91" s="29"/>
      <c r="P91" s="29">
        <v>260</v>
      </c>
      <c r="Q91" s="29">
        <v>272.5</v>
      </c>
      <c r="R91" s="29">
        <v>-280</v>
      </c>
      <c r="S91" s="29">
        <v>272.5</v>
      </c>
      <c r="T91" s="29"/>
      <c r="U91" s="29">
        <v>150</v>
      </c>
      <c r="V91" s="29">
        <v>160</v>
      </c>
      <c r="W91" s="29">
        <v>165</v>
      </c>
      <c r="X91" s="29">
        <v>165</v>
      </c>
      <c r="Y91" s="29">
        <v>437.5</v>
      </c>
      <c r="Z91" s="29">
        <v>282.5</v>
      </c>
      <c r="AA91" s="29">
        <v>295</v>
      </c>
      <c r="AB91" s="29">
        <v>-305</v>
      </c>
      <c r="AC91" s="29">
        <v>295</v>
      </c>
      <c r="AD91" s="30">
        <v>732.5</v>
      </c>
      <c r="AE91" s="34"/>
    </row>
    <row r="92" spans="1:31" x14ac:dyDescent="0.25">
      <c r="A92" s="28" t="s">
        <v>534</v>
      </c>
      <c r="B92" s="29" t="s">
        <v>48</v>
      </c>
      <c r="C92" s="29" t="s">
        <v>49</v>
      </c>
      <c r="D92" s="29" t="s">
        <v>50</v>
      </c>
      <c r="E92" s="29" t="s">
        <v>94</v>
      </c>
      <c r="F92" s="29" t="s">
        <v>661</v>
      </c>
      <c r="G92" s="29" t="s">
        <v>94</v>
      </c>
      <c r="H92" s="29" t="s">
        <v>539</v>
      </c>
      <c r="I92" s="29">
        <v>98.85</v>
      </c>
      <c r="J92" s="29">
        <v>105</v>
      </c>
      <c r="K92" s="29">
        <v>12</v>
      </c>
      <c r="L92" s="29"/>
      <c r="M92" s="29" t="s">
        <v>70</v>
      </c>
      <c r="N92" s="29"/>
      <c r="O92" s="29"/>
      <c r="P92" s="29">
        <v>237.5</v>
      </c>
      <c r="Q92" s="29">
        <v>247.5</v>
      </c>
      <c r="R92" s="29">
        <v>255</v>
      </c>
      <c r="S92" s="29">
        <v>255</v>
      </c>
      <c r="T92" s="29"/>
      <c r="U92" s="29">
        <v>137.5</v>
      </c>
      <c r="V92" s="29">
        <v>147.5</v>
      </c>
      <c r="W92" s="29">
        <v>155</v>
      </c>
      <c r="X92" s="29">
        <v>155</v>
      </c>
      <c r="Y92" s="29">
        <v>410</v>
      </c>
      <c r="Z92" s="29">
        <v>290</v>
      </c>
      <c r="AA92" s="29">
        <v>305</v>
      </c>
      <c r="AB92" s="29">
        <v>310</v>
      </c>
      <c r="AC92" s="29">
        <v>310</v>
      </c>
      <c r="AD92" s="30">
        <v>720</v>
      </c>
      <c r="AE92" s="34"/>
    </row>
    <row r="93" spans="1:31" x14ac:dyDescent="0.25">
      <c r="A93" s="28" t="s">
        <v>534</v>
      </c>
      <c r="B93" s="29" t="s">
        <v>48</v>
      </c>
      <c r="C93" s="29" t="s">
        <v>49</v>
      </c>
      <c r="D93" s="29" t="s">
        <v>50</v>
      </c>
      <c r="E93" s="29" t="s">
        <v>55</v>
      </c>
      <c r="F93" s="29" t="s">
        <v>571</v>
      </c>
      <c r="G93" s="29" t="s">
        <v>55</v>
      </c>
      <c r="H93" s="29" t="s">
        <v>539</v>
      </c>
      <c r="I93" s="29">
        <v>102.95</v>
      </c>
      <c r="J93" s="29">
        <v>105</v>
      </c>
      <c r="K93" s="29">
        <v>14</v>
      </c>
      <c r="L93" s="29"/>
      <c r="M93" s="29" t="s">
        <v>70</v>
      </c>
      <c r="N93" s="29"/>
      <c r="O93" s="29"/>
      <c r="P93" s="29">
        <v>245</v>
      </c>
      <c r="Q93" s="29">
        <v>250</v>
      </c>
      <c r="R93" s="29">
        <v>-257.5</v>
      </c>
      <c r="S93" s="29">
        <v>250</v>
      </c>
      <c r="T93" s="29"/>
      <c r="U93" s="29">
        <v>160</v>
      </c>
      <c r="V93" s="29">
        <v>170</v>
      </c>
      <c r="W93" s="29">
        <v>177.5</v>
      </c>
      <c r="X93" s="29">
        <v>177.5</v>
      </c>
      <c r="Y93" s="29">
        <v>427.5</v>
      </c>
      <c r="Z93" s="29">
        <v>270</v>
      </c>
      <c r="AA93" s="29">
        <v>290</v>
      </c>
      <c r="AB93" s="29">
        <v>-300</v>
      </c>
      <c r="AC93" s="29">
        <v>290</v>
      </c>
      <c r="AD93" s="30">
        <v>717.5</v>
      </c>
      <c r="AE93" s="34"/>
    </row>
    <row r="94" spans="1:31" x14ac:dyDescent="0.25">
      <c r="A94" s="28" t="s">
        <v>534</v>
      </c>
      <c r="B94" s="29" t="s">
        <v>48</v>
      </c>
      <c r="C94" s="29" t="s">
        <v>49</v>
      </c>
      <c r="D94" s="29" t="s">
        <v>50</v>
      </c>
      <c r="E94" s="29" t="s">
        <v>55</v>
      </c>
      <c r="F94" s="29" t="s">
        <v>686</v>
      </c>
      <c r="G94" s="29" t="s">
        <v>55</v>
      </c>
      <c r="H94" s="29" t="s">
        <v>539</v>
      </c>
      <c r="I94" s="29">
        <v>102.35</v>
      </c>
      <c r="J94" s="29">
        <v>105</v>
      </c>
      <c r="K94" s="29">
        <v>7</v>
      </c>
      <c r="L94" s="29"/>
      <c r="M94" s="29" t="s">
        <v>70</v>
      </c>
      <c r="N94" s="29"/>
      <c r="O94" s="29"/>
      <c r="P94" s="29">
        <v>232.5</v>
      </c>
      <c r="Q94" s="29">
        <v>247.5</v>
      </c>
      <c r="R94" s="29">
        <v>255</v>
      </c>
      <c r="S94" s="29">
        <v>255</v>
      </c>
      <c r="T94" s="29"/>
      <c r="U94" s="29">
        <v>155</v>
      </c>
      <c r="V94" s="29">
        <v>162.5</v>
      </c>
      <c r="W94" s="29">
        <v>170</v>
      </c>
      <c r="X94" s="29">
        <v>170</v>
      </c>
      <c r="Y94" s="29">
        <v>425</v>
      </c>
      <c r="Z94" s="29">
        <v>250</v>
      </c>
      <c r="AA94" s="29">
        <v>270</v>
      </c>
      <c r="AB94" s="29">
        <v>277.5</v>
      </c>
      <c r="AC94" s="29">
        <v>277.5</v>
      </c>
      <c r="AD94" s="30">
        <v>702.5</v>
      </c>
      <c r="AE94" s="34"/>
    </row>
    <row r="95" spans="1:31" x14ac:dyDescent="0.25">
      <c r="A95" s="28" t="s">
        <v>534</v>
      </c>
      <c r="B95" s="29" t="s">
        <v>48</v>
      </c>
      <c r="C95" s="29" t="s">
        <v>49</v>
      </c>
      <c r="D95" s="29" t="s">
        <v>50</v>
      </c>
      <c r="E95" s="29" t="s">
        <v>94</v>
      </c>
      <c r="F95" s="29" t="s">
        <v>553</v>
      </c>
      <c r="G95" s="29" t="s">
        <v>94</v>
      </c>
      <c r="H95" s="29" t="s">
        <v>539</v>
      </c>
      <c r="I95" s="29">
        <v>103.05</v>
      </c>
      <c r="J95" s="29">
        <v>105</v>
      </c>
      <c r="K95" s="29">
        <v>11</v>
      </c>
      <c r="L95" s="29"/>
      <c r="M95" s="29" t="s">
        <v>70</v>
      </c>
      <c r="N95" s="29"/>
      <c r="O95" s="29"/>
      <c r="P95" s="29">
        <v>235</v>
      </c>
      <c r="Q95" s="29">
        <v>245</v>
      </c>
      <c r="R95" s="29">
        <v>255</v>
      </c>
      <c r="S95" s="29">
        <v>255</v>
      </c>
      <c r="T95" s="29"/>
      <c r="U95" s="29">
        <v>132.5</v>
      </c>
      <c r="V95" s="29">
        <v>140</v>
      </c>
      <c r="W95" s="29">
        <v>145</v>
      </c>
      <c r="X95" s="29">
        <v>145</v>
      </c>
      <c r="Y95" s="29">
        <v>400</v>
      </c>
      <c r="Z95" s="29">
        <v>285</v>
      </c>
      <c r="AA95" s="29">
        <v>300</v>
      </c>
      <c r="AB95" s="29">
        <v>-310</v>
      </c>
      <c r="AC95" s="29">
        <v>300</v>
      </c>
      <c r="AD95" s="30">
        <v>700</v>
      </c>
      <c r="AE95" s="34"/>
    </row>
    <row r="96" spans="1:31" x14ac:dyDescent="0.25">
      <c r="A96" s="28" t="s">
        <v>534</v>
      </c>
      <c r="B96" s="29" t="s">
        <v>48</v>
      </c>
      <c r="C96" s="29" t="s">
        <v>49</v>
      </c>
      <c r="D96" s="29" t="s">
        <v>50</v>
      </c>
      <c r="E96" s="29" t="s">
        <v>124</v>
      </c>
      <c r="F96" s="29" t="s">
        <v>584</v>
      </c>
      <c r="G96" s="29" t="s">
        <v>124</v>
      </c>
      <c r="H96" s="29" t="s">
        <v>539</v>
      </c>
      <c r="I96" s="29">
        <v>101.75</v>
      </c>
      <c r="J96" s="29">
        <v>105</v>
      </c>
      <c r="K96" s="29">
        <v>13</v>
      </c>
      <c r="L96" s="29"/>
      <c r="M96" s="29" t="s">
        <v>70</v>
      </c>
      <c r="N96" s="29"/>
      <c r="O96" s="29"/>
      <c r="P96" s="29">
        <v>245</v>
      </c>
      <c r="Q96" s="29">
        <v>-257.5</v>
      </c>
      <c r="R96" s="29">
        <v>265</v>
      </c>
      <c r="S96" s="29">
        <v>265</v>
      </c>
      <c r="T96" s="29"/>
      <c r="U96" s="29">
        <v>145</v>
      </c>
      <c r="V96" s="29">
        <v>155</v>
      </c>
      <c r="W96" s="29">
        <v>-162.5</v>
      </c>
      <c r="X96" s="29">
        <v>155</v>
      </c>
      <c r="Y96" s="29">
        <v>420</v>
      </c>
      <c r="Z96" s="29">
        <v>280</v>
      </c>
      <c r="AA96" s="29">
        <v>-295</v>
      </c>
      <c r="AB96" s="29">
        <v>-295</v>
      </c>
      <c r="AC96" s="29">
        <v>280</v>
      </c>
      <c r="AD96" s="30">
        <v>700</v>
      </c>
      <c r="AE96" s="34"/>
    </row>
    <row r="97" spans="1:31" x14ac:dyDescent="0.25">
      <c r="A97" s="28" t="s">
        <v>534</v>
      </c>
      <c r="B97" s="29" t="s">
        <v>48</v>
      </c>
      <c r="C97" s="29" t="s">
        <v>49</v>
      </c>
      <c r="D97" s="29" t="s">
        <v>50</v>
      </c>
      <c r="E97" s="29" t="s">
        <v>55</v>
      </c>
      <c r="F97" s="29" t="s">
        <v>590</v>
      </c>
      <c r="G97" s="29" t="s">
        <v>55</v>
      </c>
      <c r="H97" s="29" t="s">
        <v>539</v>
      </c>
      <c r="I97" s="29">
        <v>103.15</v>
      </c>
      <c r="J97" s="29">
        <v>105</v>
      </c>
      <c r="K97" s="29">
        <v>8</v>
      </c>
      <c r="L97" s="29"/>
      <c r="M97" s="29" t="s">
        <v>70</v>
      </c>
      <c r="N97" s="29"/>
      <c r="O97" s="29"/>
      <c r="P97" s="29">
        <v>235</v>
      </c>
      <c r="Q97" s="29">
        <v>247.5</v>
      </c>
      <c r="R97" s="29">
        <v>255</v>
      </c>
      <c r="S97" s="29">
        <v>255</v>
      </c>
      <c r="T97" s="29"/>
      <c r="U97" s="29">
        <v>135</v>
      </c>
      <c r="V97" s="29">
        <v>145</v>
      </c>
      <c r="W97" s="29">
        <v>150</v>
      </c>
      <c r="X97" s="29">
        <v>150</v>
      </c>
      <c r="Y97" s="29">
        <v>405</v>
      </c>
      <c r="Z97" s="29">
        <v>265</v>
      </c>
      <c r="AA97" s="29">
        <v>-277.5</v>
      </c>
      <c r="AB97" s="29">
        <v>-277.5</v>
      </c>
      <c r="AC97" s="29">
        <v>265</v>
      </c>
      <c r="AD97" s="30">
        <v>670</v>
      </c>
      <c r="AE97" s="34"/>
    </row>
    <row r="98" spans="1:31" x14ac:dyDescent="0.25">
      <c r="A98" s="28" t="s">
        <v>534</v>
      </c>
      <c r="B98" s="29" t="s">
        <v>48</v>
      </c>
      <c r="C98" s="29" t="s">
        <v>49</v>
      </c>
      <c r="D98" s="29" t="s">
        <v>50</v>
      </c>
      <c r="E98" s="29" t="s">
        <v>63</v>
      </c>
      <c r="F98" s="29" t="s">
        <v>562</v>
      </c>
      <c r="G98" s="29" t="s">
        <v>63</v>
      </c>
      <c r="H98" s="29" t="s">
        <v>539</v>
      </c>
      <c r="I98" s="29">
        <v>105</v>
      </c>
      <c r="J98" s="29">
        <v>105</v>
      </c>
      <c r="K98" s="29">
        <v>9</v>
      </c>
      <c r="L98" s="29"/>
      <c r="M98" s="29" t="s">
        <v>70</v>
      </c>
      <c r="N98" s="29"/>
      <c r="O98" s="29"/>
      <c r="P98" s="29">
        <v>207.5</v>
      </c>
      <c r="Q98" s="29">
        <v>217.5</v>
      </c>
      <c r="R98" s="29">
        <v>225</v>
      </c>
      <c r="S98" s="29">
        <v>225</v>
      </c>
      <c r="T98" s="29"/>
      <c r="U98" s="29">
        <v>177.5</v>
      </c>
      <c r="V98" s="29">
        <v>-185</v>
      </c>
      <c r="W98" s="29">
        <v>-185</v>
      </c>
      <c r="X98" s="29">
        <v>177.5</v>
      </c>
      <c r="Y98" s="29">
        <v>402.5</v>
      </c>
      <c r="Z98" s="29">
        <v>252.5</v>
      </c>
      <c r="AA98" s="29">
        <v>260</v>
      </c>
      <c r="AB98" s="29">
        <v>265</v>
      </c>
      <c r="AC98" s="29">
        <v>265</v>
      </c>
      <c r="AD98" s="30">
        <v>667.5</v>
      </c>
      <c r="AE98" s="34"/>
    </row>
    <row r="99" spans="1:31" x14ac:dyDescent="0.25">
      <c r="A99" s="28" t="s">
        <v>534</v>
      </c>
      <c r="B99" s="29" t="s">
        <v>48</v>
      </c>
      <c r="C99" s="29" t="s">
        <v>49</v>
      </c>
      <c r="D99" s="29" t="s">
        <v>50</v>
      </c>
      <c r="E99" s="29"/>
      <c r="F99" s="29" t="s">
        <v>697</v>
      </c>
      <c r="G99" s="29"/>
      <c r="H99" s="29" t="s">
        <v>539</v>
      </c>
      <c r="I99" s="29">
        <v>100.45</v>
      </c>
      <c r="J99" s="29">
        <v>105</v>
      </c>
      <c r="K99" s="29">
        <v>10</v>
      </c>
      <c r="L99" s="29"/>
      <c r="M99" s="29" t="s">
        <v>70</v>
      </c>
      <c r="N99" s="29"/>
      <c r="O99" s="29"/>
      <c r="P99" s="29">
        <v>235</v>
      </c>
      <c r="Q99" s="29">
        <v>245</v>
      </c>
      <c r="R99" s="29">
        <v>-255</v>
      </c>
      <c r="S99" s="29">
        <v>245</v>
      </c>
      <c r="T99" s="29"/>
      <c r="U99" s="29">
        <v>127.5</v>
      </c>
      <c r="V99" s="29">
        <v>132.5</v>
      </c>
      <c r="W99" s="29">
        <v>-135</v>
      </c>
      <c r="X99" s="29">
        <v>132.5</v>
      </c>
      <c r="Y99" s="29">
        <v>377.5</v>
      </c>
      <c r="Z99" s="29">
        <v>270</v>
      </c>
      <c r="AA99" s="29">
        <v>285</v>
      </c>
      <c r="AB99" s="29">
        <v>-300</v>
      </c>
      <c r="AC99" s="29">
        <v>285</v>
      </c>
      <c r="AD99" s="30">
        <v>662.5</v>
      </c>
      <c r="AE99" s="34"/>
    </row>
    <row r="100" spans="1:31" x14ac:dyDescent="0.25">
      <c r="A100" s="28" t="s">
        <v>534</v>
      </c>
      <c r="B100" s="29" t="s">
        <v>48</v>
      </c>
      <c r="C100" s="29" t="s">
        <v>49</v>
      </c>
      <c r="D100" s="29" t="s">
        <v>50</v>
      </c>
      <c r="E100" s="29" t="s">
        <v>72</v>
      </c>
      <c r="F100" s="29" t="s">
        <v>660</v>
      </c>
      <c r="G100" s="29" t="s">
        <v>72</v>
      </c>
      <c r="H100" s="29" t="s">
        <v>539</v>
      </c>
      <c r="I100" s="29">
        <v>95.9</v>
      </c>
      <c r="J100" s="29">
        <v>105</v>
      </c>
      <c r="K100" s="29">
        <v>6</v>
      </c>
      <c r="L100" s="29"/>
      <c r="M100" s="29" t="s">
        <v>70</v>
      </c>
      <c r="N100" s="29"/>
      <c r="O100" s="29"/>
      <c r="P100" s="29">
        <v>220</v>
      </c>
      <c r="Q100" s="29">
        <v>232.5</v>
      </c>
      <c r="R100" s="29">
        <v>242.5</v>
      </c>
      <c r="S100" s="29">
        <v>242.5</v>
      </c>
      <c r="T100" s="29"/>
      <c r="U100" s="29">
        <v>145</v>
      </c>
      <c r="V100" s="29">
        <v>150</v>
      </c>
      <c r="W100" s="29">
        <v>155</v>
      </c>
      <c r="X100" s="29">
        <v>155</v>
      </c>
      <c r="Y100" s="29">
        <v>397.5</v>
      </c>
      <c r="Z100" s="29">
        <v>237.5</v>
      </c>
      <c r="AA100" s="29">
        <v>252.5</v>
      </c>
      <c r="AB100" s="29">
        <v>-260</v>
      </c>
      <c r="AC100" s="29">
        <v>252.5</v>
      </c>
      <c r="AD100" s="30">
        <v>650</v>
      </c>
      <c r="AE100" s="34"/>
    </row>
    <row r="101" spans="1:31" x14ac:dyDescent="0.25">
      <c r="A101" s="28" t="s">
        <v>534</v>
      </c>
      <c r="B101" s="29" t="s">
        <v>48</v>
      </c>
      <c r="C101" s="29" t="s">
        <v>49</v>
      </c>
      <c r="D101" s="29" t="s">
        <v>50</v>
      </c>
      <c r="E101" s="29" t="s">
        <v>94</v>
      </c>
      <c r="F101" s="29" t="s">
        <v>585</v>
      </c>
      <c r="G101" s="29" t="s">
        <v>94</v>
      </c>
      <c r="H101" s="29" t="s">
        <v>539</v>
      </c>
      <c r="I101" s="29">
        <v>98.03</v>
      </c>
      <c r="J101" s="29">
        <v>105</v>
      </c>
      <c r="K101" s="29">
        <v>4</v>
      </c>
      <c r="L101" s="29"/>
      <c r="M101" s="29" t="s">
        <v>70</v>
      </c>
      <c r="N101" s="29"/>
      <c r="O101" s="29"/>
      <c r="P101" s="29">
        <v>200</v>
      </c>
      <c r="Q101" s="29">
        <v>215</v>
      </c>
      <c r="R101" s="29">
        <v>220</v>
      </c>
      <c r="S101" s="29">
        <v>220</v>
      </c>
      <c r="T101" s="29"/>
      <c r="U101" s="29">
        <v>115</v>
      </c>
      <c r="V101" s="29">
        <v>125</v>
      </c>
      <c r="W101" s="29">
        <v>130</v>
      </c>
      <c r="X101" s="29">
        <v>130</v>
      </c>
      <c r="Y101" s="29">
        <v>350</v>
      </c>
      <c r="Z101" s="29">
        <v>240</v>
      </c>
      <c r="AA101" s="29">
        <v>260</v>
      </c>
      <c r="AB101" s="29">
        <v>272.5</v>
      </c>
      <c r="AC101" s="29">
        <v>272.5</v>
      </c>
      <c r="AD101" s="30">
        <v>622.5</v>
      </c>
      <c r="AE101" s="34"/>
    </row>
    <row r="102" spans="1:31" x14ac:dyDescent="0.25">
      <c r="A102" s="28" t="s">
        <v>534</v>
      </c>
      <c r="B102" s="29" t="s">
        <v>48</v>
      </c>
      <c r="C102" s="29" t="s">
        <v>49</v>
      </c>
      <c r="D102" s="29" t="s">
        <v>50</v>
      </c>
      <c r="E102" s="29" t="s">
        <v>72</v>
      </c>
      <c r="F102" s="29" t="s">
        <v>567</v>
      </c>
      <c r="G102" s="29" t="s">
        <v>72</v>
      </c>
      <c r="H102" s="29" t="s">
        <v>539</v>
      </c>
      <c r="I102" s="29">
        <v>102.04</v>
      </c>
      <c r="J102" s="29">
        <v>105</v>
      </c>
      <c r="K102" s="29">
        <v>1</v>
      </c>
      <c r="L102" s="29"/>
      <c r="M102" s="29" t="s">
        <v>70</v>
      </c>
      <c r="N102" s="29"/>
      <c r="O102" s="29"/>
      <c r="P102" s="29">
        <v>180</v>
      </c>
      <c r="Q102" s="29">
        <v>195</v>
      </c>
      <c r="R102" s="29">
        <v>205</v>
      </c>
      <c r="S102" s="29">
        <v>205</v>
      </c>
      <c r="T102" s="29"/>
      <c r="U102" s="29">
        <v>127.5</v>
      </c>
      <c r="V102" s="29">
        <v>135</v>
      </c>
      <c r="W102" s="29">
        <v>142.5</v>
      </c>
      <c r="X102" s="29">
        <v>142.5</v>
      </c>
      <c r="Y102" s="29">
        <v>347.5</v>
      </c>
      <c r="Z102" s="29">
        <v>255</v>
      </c>
      <c r="AA102" s="29">
        <v>-270</v>
      </c>
      <c r="AB102" s="29">
        <v>-272.5</v>
      </c>
      <c r="AC102" s="29">
        <v>255</v>
      </c>
      <c r="AD102" s="30">
        <v>602.5</v>
      </c>
      <c r="AE102" s="34"/>
    </row>
    <row r="103" spans="1:31" x14ac:dyDescent="0.25">
      <c r="A103" s="28" t="s">
        <v>534</v>
      </c>
      <c r="B103" s="29" t="s">
        <v>48</v>
      </c>
      <c r="C103" s="29" t="s">
        <v>49</v>
      </c>
      <c r="D103" s="29" t="s">
        <v>50</v>
      </c>
      <c r="E103" s="29" t="s">
        <v>63</v>
      </c>
      <c r="F103" s="29" t="s">
        <v>624</v>
      </c>
      <c r="G103" s="29" t="s">
        <v>63</v>
      </c>
      <c r="H103" s="29" t="s">
        <v>539</v>
      </c>
      <c r="I103" s="29">
        <v>103.03</v>
      </c>
      <c r="J103" s="29">
        <v>105</v>
      </c>
      <c r="K103" s="29">
        <v>2</v>
      </c>
      <c r="L103" s="29"/>
      <c r="M103" s="29" t="s">
        <v>70</v>
      </c>
      <c r="N103" s="29"/>
      <c r="O103" s="29"/>
      <c r="P103" s="29">
        <v>195</v>
      </c>
      <c r="Q103" s="29">
        <v>205</v>
      </c>
      <c r="R103" s="29">
        <v>212.5</v>
      </c>
      <c r="S103" s="29">
        <v>212.5</v>
      </c>
      <c r="T103" s="29"/>
      <c r="U103" s="29">
        <v>110</v>
      </c>
      <c r="V103" s="29">
        <v>120</v>
      </c>
      <c r="W103" s="29">
        <v>130</v>
      </c>
      <c r="X103" s="29">
        <v>130</v>
      </c>
      <c r="Y103" s="29">
        <v>342.5</v>
      </c>
      <c r="Z103" s="29">
        <v>230</v>
      </c>
      <c r="AA103" s="29">
        <v>245</v>
      </c>
      <c r="AB103" s="29">
        <v>260</v>
      </c>
      <c r="AC103" s="29">
        <v>260</v>
      </c>
      <c r="AD103" s="30">
        <v>602.5</v>
      </c>
      <c r="AE103" s="34"/>
    </row>
    <row r="104" spans="1:31" x14ac:dyDescent="0.25">
      <c r="A104" s="28" t="s">
        <v>534</v>
      </c>
      <c r="B104" s="29" t="s">
        <v>48</v>
      </c>
      <c r="C104" s="29" t="s">
        <v>49</v>
      </c>
      <c r="D104" s="29" t="s">
        <v>50</v>
      </c>
      <c r="E104" s="29" t="s">
        <v>89</v>
      </c>
      <c r="F104" s="29" t="s">
        <v>573</v>
      </c>
      <c r="G104" s="29" t="s">
        <v>204</v>
      </c>
      <c r="H104" s="29" t="s">
        <v>539</v>
      </c>
      <c r="I104" s="29">
        <v>99.45</v>
      </c>
      <c r="J104" s="29">
        <v>105</v>
      </c>
      <c r="K104" s="29">
        <v>3</v>
      </c>
      <c r="L104" s="29"/>
      <c r="M104" s="29" t="s">
        <v>70</v>
      </c>
      <c r="N104" s="29"/>
      <c r="O104" s="29"/>
      <c r="P104" s="29">
        <v>195</v>
      </c>
      <c r="Q104" s="29">
        <v>210</v>
      </c>
      <c r="R104" s="29">
        <v>215</v>
      </c>
      <c r="S104" s="29">
        <v>215</v>
      </c>
      <c r="T104" s="29"/>
      <c r="U104" s="29">
        <v>125</v>
      </c>
      <c r="V104" s="29">
        <v>132.5</v>
      </c>
      <c r="W104" s="29">
        <v>140</v>
      </c>
      <c r="X104" s="29">
        <v>140</v>
      </c>
      <c r="Y104" s="29">
        <v>355</v>
      </c>
      <c r="Z104" s="29">
        <v>220</v>
      </c>
      <c r="AA104" s="29">
        <v>240</v>
      </c>
      <c r="AB104" s="29">
        <v>245</v>
      </c>
      <c r="AC104" s="29">
        <v>245</v>
      </c>
      <c r="AD104" s="30">
        <v>600</v>
      </c>
      <c r="AE104" s="34"/>
    </row>
    <row r="105" spans="1:31" ht="15.75" thickBot="1" x14ac:dyDescent="0.3">
      <c r="A105" s="31" t="s">
        <v>534</v>
      </c>
      <c r="B105" s="32" t="s">
        <v>48</v>
      </c>
      <c r="C105" s="32" t="s">
        <v>49</v>
      </c>
      <c r="D105" s="32" t="s">
        <v>50</v>
      </c>
      <c r="E105" s="32" t="s">
        <v>72</v>
      </c>
      <c r="F105" s="32" t="s">
        <v>560</v>
      </c>
      <c r="G105" s="32" t="s">
        <v>72</v>
      </c>
      <c r="H105" s="32" t="s">
        <v>539</v>
      </c>
      <c r="I105" s="32">
        <v>96.95</v>
      </c>
      <c r="J105" s="32">
        <v>105</v>
      </c>
      <c r="K105" s="32">
        <v>5</v>
      </c>
      <c r="L105" s="32"/>
      <c r="M105" s="32" t="s">
        <v>70</v>
      </c>
      <c r="N105" s="32"/>
      <c r="O105" s="32"/>
      <c r="P105" s="32">
        <v>205</v>
      </c>
      <c r="Q105" s="32">
        <v>-210</v>
      </c>
      <c r="R105" s="32">
        <v>210</v>
      </c>
      <c r="S105" s="32">
        <v>210</v>
      </c>
      <c r="T105" s="32"/>
      <c r="U105" s="32">
        <v>120</v>
      </c>
      <c r="V105" s="32">
        <v>125</v>
      </c>
      <c r="W105" s="32">
        <v>-130</v>
      </c>
      <c r="X105" s="32">
        <v>125</v>
      </c>
      <c r="Y105" s="32">
        <v>335</v>
      </c>
      <c r="Z105" s="32">
        <v>235</v>
      </c>
      <c r="AA105" s="32">
        <v>245</v>
      </c>
      <c r="AB105" s="32">
        <v>250</v>
      </c>
      <c r="AC105" s="32">
        <v>250</v>
      </c>
      <c r="AD105" s="36">
        <v>585</v>
      </c>
      <c r="AE105" s="34"/>
    </row>
    <row r="106" spans="1:31" x14ac:dyDescent="0.25">
      <c r="A106" s="25" t="s">
        <v>534</v>
      </c>
      <c r="B106" s="26" t="s">
        <v>48</v>
      </c>
      <c r="C106" s="26" t="s">
        <v>49</v>
      </c>
      <c r="D106" s="26" t="s">
        <v>50</v>
      </c>
      <c r="E106" s="26" t="s">
        <v>55</v>
      </c>
      <c r="F106" s="26" t="s">
        <v>639</v>
      </c>
      <c r="G106" s="26" t="s">
        <v>55</v>
      </c>
      <c r="H106" s="26" t="s">
        <v>539</v>
      </c>
      <c r="I106" s="26">
        <v>118.03</v>
      </c>
      <c r="J106" s="26">
        <v>120</v>
      </c>
      <c r="K106" s="26">
        <v>29</v>
      </c>
      <c r="L106" s="26"/>
      <c r="M106" s="26" t="s">
        <v>70</v>
      </c>
      <c r="N106" s="26"/>
      <c r="O106" s="26"/>
      <c r="P106" s="26">
        <v>275</v>
      </c>
      <c r="Q106" s="26">
        <v>292.5</v>
      </c>
      <c r="R106" s="26">
        <v>305</v>
      </c>
      <c r="S106" s="26">
        <v>305</v>
      </c>
      <c r="T106" s="26"/>
      <c r="U106" s="26">
        <v>195</v>
      </c>
      <c r="V106" s="26">
        <v>202.5</v>
      </c>
      <c r="W106" s="26">
        <v>210</v>
      </c>
      <c r="X106" s="26">
        <v>210</v>
      </c>
      <c r="Y106" s="26">
        <v>515</v>
      </c>
      <c r="Z106" s="26">
        <v>300</v>
      </c>
      <c r="AA106" s="26">
        <v>320</v>
      </c>
      <c r="AB106" s="26">
        <v>-333</v>
      </c>
      <c r="AC106" s="26">
        <v>320</v>
      </c>
      <c r="AD106" s="27">
        <v>835</v>
      </c>
      <c r="AE106" s="34"/>
    </row>
    <row r="107" spans="1:31" x14ac:dyDescent="0.25">
      <c r="A107" s="28" t="s">
        <v>534</v>
      </c>
      <c r="B107" s="29" t="s">
        <v>48</v>
      </c>
      <c r="C107" s="29" t="s">
        <v>49</v>
      </c>
      <c r="D107" s="29" t="s">
        <v>50</v>
      </c>
      <c r="E107" s="29" t="s">
        <v>55</v>
      </c>
      <c r="F107" s="29" t="s">
        <v>683</v>
      </c>
      <c r="G107" s="29" t="s">
        <v>55</v>
      </c>
      <c r="H107" s="29" t="s">
        <v>539</v>
      </c>
      <c r="I107" s="29">
        <v>118.09</v>
      </c>
      <c r="J107" s="29">
        <v>120</v>
      </c>
      <c r="K107" s="29">
        <v>28</v>
      </c>
      <c r="L107" s="29"/>
      <c r="M107" s="29" t="s">
        <v>70</v>
      </c>
      <c r="N107" s="29"/>
      <c r="O107" s="29"/>
      <c r="P107" s="29">
        <v>265</v>
      </c>
      <c r="Q107" s="29">
        <v>275</v>
      </c>
      <c r="R107" s="29">
        <v>285</v>
      </c>
      <c r="S107" s="29">
        <v>285</v>
      </c>
      <c r="T107" s="29"/>
      <c r="U107" s="29">
        <v>165</v>
      </c>
      <c r="V107" s="29">
        <v>175</v>
      </c>
      <c r="W107" s="29">
        <v>-182.5</v>
      </c>
      <c r="X107" s="29">
        <v>175</v>
      </c>
      <c r="Y107" s="29">
        <v>460</v>
      </c>
      <c r="Z107" s="29">
        <v>270</v>
      </c>
      <c r="AA107" s="29">
        <v>280</v>
      </c>
      <c r="AB107" s="29">
        <v>-290</v>
      </c>
      <c r="AC107" s="29">
        <v>280</v>
      </c>
      <c r="AD107" s="30">
        <v>740</v>
      </c>
      <c r="AE107" s="34"/>
    </row>
    <row r="108" spans="1:31" x14ac:dyDescent="0.25">
      <c r="A108" s="28" t="s">
        <v>534</v>
      </c>
      <c r="B108" s="29" t="s">
        <v>48</v>
      </c>
      <c r="C108" s="29" t="s">
        <v>49</v>
      </c>
      <c r="D108" s="29" t="s">
        <v>50</v>
      </c>
      <c r="E108" s="29" t="s">
        <v>124</v>
      </c>
      <c r="F108" s="29" t="s">
        <v>614</v>
      </c>
      <c r="G108" s="29" t="s">
        <v>124</v>
      </c>
      <c r="H108" s="29" t="s">
        <v>539</v>
      </c>
      <c r="I108" s="29">
        <v>114.75</v>
      </c>
      <c r="J108" s="29">
        <v>120</v>
      </c>
      <c r="K108" s="29">
        <v>26</v>
      </c>
      <c r="L108" s="29"/>
      <c r="M108" s="29" t="s">
        <v>70</v>
      </c>
      <c r="N108" s="29"/>
      <c r="O108" s="29"/>
      <c r="P108" s="29">
        <v>235</v>
      </c>
      <c r="Q108" s="29">
        <v>247.5</v>
      </c>
      <c r="R108" s="29">
        <v>255</v>
      </c>
      <c r="S108" s="29">
        <v>255</v>
      </c>
      <c r="T108" s="29"/>
      <c r="U108" s="29">
        <v>160</v>
      </c>
      <c r="V108" s="29">
        <v>170</v>
      </c>
      <c r="W108" s="29">
        <v>175</v>
      </c>
      <c r="X108" s="29">
        <v>175</v>
      </c>
      <c r="Y108" s="29">
        <v>430</v>
      </c>
      <c r="Z108" s="29">
        <v>265</v>
      </c>
      <c r="AA108" s="29">
        <v>280</v>
      </c>
      <c r="AB108" s="29">
        <v>-300</v>
      </c>
      <c r="AC108" s="29">
        <v>280</v>
      </c>
      <c r="AD108" s="30">
        <v>710</v>
      </c>
      <c r="AE108" s="34"/>
    </row>
    <row r="109" spans="1:31" x14ac:dyDescent="0.25">
      <c r="A109" s="28" t="s">
        <v>534</v>
      </c>
      <c r="B109" s="29" t="s">
        <v>48</v>
      </c>
      <c r="C109" s="29" t="s">
        <v>49</v>
      </c>
      <c r="D109" s="29" t="s">
        <v>50</v>
      </c>
      <c r="E109" s="29"/>
      <c r="F109" s="29" t="s">
        <v>620</v>
      </c>
      <c r="G109" s="29"/>
      <c r="H109" s="29" t="s">
        <v>539</v>
      </c>
      <c r="I109" s="29">
        <v>116.65</v>
      </c>
      <c r="J109" s="29">
        <v>120</v>
      </c>
      <c r="K109" s="29">
        <v>27</v>
      </c>
      <c r="L109" s="29"/>
      <c r="M109" s="29" t="s">
        <v>70</v>
      </c>
      <c r="N109" s="29"/>
      <c r="O109" s="29"/>
      <c r="P109" s="29">
        <v>255</v>
      </c>
      <c r="Q109" s="29">
        <v>270</v>
      </c>
      <c r="R109" s="29">
        <v>-275</v>
      </c>
      <c r="S109" s="29">
        <v>270</v>
      </c>
      <c r="T109" s="29"/>
      <c r="U109" s="29">
        <v>145</v>
      </c>
      <c r="V109" s="29">
        <v>-155</v>
      </c>
      <c r="W109" s="29">
        <v>155</v>
      </c>
      <c r="X109" s="29">
        <v>155</v>
      </c>
      <c r="Y109" s="29">
        <v>425</v>
      </c>
      <c r="Z109" s="29">
        <v>230</v>
      </c>
      <c r="AA109" s="29">
        <v>250</v>
      </c>
      <c r="AB109" s="29">
        <v>260</v>
      </c>
      <c r="AC109" s="29">
        <v>260</v>
      </c>
      <c r="AD109" s="30">
        <v>685</v>
      </c>
      <c r="AE109" s="34"/>
    </row>
    <row r="110" spans="1:31" x14ac:dyDescent="0.25">
      <c r="A110" s="28" t="s">
        <v>534</v>
      </c>
      <c r="B110" s="29" t="s">
        <v>48</v>
      </c>
      <c r="C110" s="29" t="s">
        <v>49</v>
      </c>
      <c r="D110" s="29" t="s">
        <v>50</v>
      </c>
      <c r="E110" s="29" t="s">
        <v>63</v>
      </c>
      <c r="F110" s="29" t="s">
        <v>606</v>
      </c>
      <c r="G110" s="29" t="s">
        <v>63</v>
      </c>
      <c r="H110" s="29" t="s">
        <v>539</v>
      </c>
      <c r="I110" s="29">
        <v>111.05</v>
      </c>
      <c r="J110" s="29">
        <v>120</v>
      </c>
      <c r="K110" s="29">
        <v>21</v>
      </c>
      <c r="L110" s="29"/>
      <c r="M110" s="29" t="s">
        <v>70</v>
      </c>
      <c r="N110" s="29"/>
      <c r="O110" s="29"/>
      <c r="P110" s="29">
        <v>207.5</v>
      </c>
      <c r="Q110" s="29">
        <v>220</v>
      </c>
      <c r="R110" s="29">
        <v>227.5</v>
      </c>
      <c r="S110" s="29">
        <v>227.5</v>
      </c>
      <c r="T110" s="29"/>
      <c r="U110" s="29">
        <v>135</v>
      </c>
      <c r="V110" s="29">
        <v>145</v>
      </c>
      <c r="W110" s="29">
        <v>150</v>
      </c>
      <c r="X110" s="29">
        <v>150</v>
      </c>
      <c r="Y110" s="29">
        <v>377.5</v>
      </c>
      <c r="Z110" s="29">
        <v>230</v>
      </c>
      <c r="AA110" s="29">
        <v>245</v>
      </c>
      <c r="AB110" s="29">
        <v>262.5</v>
      </c>
      <c r="AC110" s="29">
        <v>262.5</v>
      </c>
      <c r="AD110" s="30">
        <v>640</v>
      </c>
      <c r="AE110" s="34"/>
    </row>
    <row r="111" spans="1:31" x14ac:dyDescent="0.25">
      <c r="A111" s="28" t="s">
        <v>534</v>
      </c>
      <c r="B111" s="29" t="s">
        <v>48</v>
      </c>
      <c r="C111" s="29" t="s">
        <v>49</v>
      </c>
      <c r="D111" s="29" t="s">
        <v>50</v>
      </c>
      <c r="E111" s="29" t="s">
        <v>72</v>
      </c>
      <c r="F111" s="29" t="s">
        <v>581</v>
      </c>
      <c r="G111" s="29" t="s">
        <v>72</v>
      </c>
      <c r="H111" s="29" t="s">
        <v>539</v>
      </c>
      <c r="I111" s="29">
        <v>119.04</v>
      </c>
      <c r="J111" s="29">
        <v>120</v>
      </c>
      <c r="K111" s="29">
        <v>19</v>
      </c>
      <c r="L111" s="29"/>
      <c r="M111" s="29" t="s">
        <v>70</v>
      </c>
      <c r="N111" s="29"/>
      <c r="O111" s="29"/>
      <c r="P111" s="29">
        <v>200</v>
      </c>
      <c r="Q111" s="29">
        <v>-215</v>
      </c>
      <c r="R111" s="29">
        <v>215</v>
      </c>
      <c r="S111" s="29">
        <v>215</v>
      </c>
      <c r="T111" s="29"/>
      <c r="U111" s="29">
        <v>125</v>
      </c>
      <c r="V111" s="29">
        <v>130</v>
      </c>
      <c r="W111" s="29">
        <v>-132.5</v>
      </c>
      <c r="X111" s="29">
        <v>130</v>
      </c>
      <c r="Y111" s="29">
        <v>345</v>
      </c>
      <c r="Z111" s="29">
        <v>242.5</v>
      </c>
      <c r="AA111" s="29">
        <v>255</v>
      </c>
      <c r="AB111" s="29">
        <v>270</v>
      </c>
      <c r="AC111" s="29">
        <v>270</v>
      </c>
      <c r="AD111" s="35">
        <v>615</v>
      </c>
      <c r="AE111" s="34"/>
    </row>
    <row r="112" spans="1:31" x14ac:dyDescent="0.25">
      <c r="A112" s="28" t="s">
        <v>534</v>
      </c>
      <c r="B112" s="29" t="s">
        <v>48</v>
      </c>
      <c r="C112" s="29" t="s">
        <v>49</v>
      </c>
      <c r="D112" s="29" t="s">
        <v>50</v>
      </c>
      <c r="E112" s="29" t="s">
        <v>51</v>
      </c>
      <c r="F112" s="29" t="s">
        <v>717</v>
      </c>
      <c r="G112" s="29" t="s">
        <v>51</v>
      </c>
      <c r="H112" s="29" t="s">
        <v>539</v>
      </c>
      <c r="I112" s="29">
        <v>114.08</v>
      </c>
      <c r="J112" s="29">
        <v>120</v>
      </c>
      <c r="K112" s="29">
        <v>24</v>
      </c>
      <c r="L112" s="29"/>
      <c r="M112" s="29" t="s">
        <v>70</v>
      </c>
      <c r="N112" s="29"/>
      <c r="O112" s="29"/>
      <c r="P112" s="29">
        <v>220</v>
      </c>
      <c r="Q112" s="29">
        <v>232.5</v>
      </c>
      <c r="R112" s="29">
        <v>-237.5</v>
      </c>
      <c r="S112" s="29">
        <v>232.5</v>
      </c>
      <c r="T112" s="29"/>
      <c r="U112" s="29">
        <v>110</v>
      </c>
      <c r="V112" s="29">
        <v>125</v>
      </c>
      <c r="W112" s="29">
        <v>-132.5</v>
      </c>
      <c r="X112" s="29">
        <v>125</v>
      </c>
      <c r="Y112" s="29">
        <v>357.5</v>
      </c>
      <c r="Z112" s="29">
        <v>230</v>
      </c>
      <c r="AA112" s="29">
        <v>245</v>
      </c>
      <c r="AB112" s="29">
        <v>-255</v>
      </c>
      <c r="AC112" s="29">
        <v>245</v>
      </c>
      <c r="AD112" s="35">
        <v>602.5</v>
      </c>
      <c r="AE112" s="34"/>
    </row>
    <row r="113" spans="1:31" x14ac:dyDescent="0.25">
      <c r="A113" s="28" t="s">
        <v>534</v>
      </c>
      <c r="B113" s="29" t="s">
        <v>48</v>
      </c>
      <c r="C113" s="29" t="s">
        <v>49</v>
      </c>
      <c r="D113" s="29" t="s">
        <v>50</v>
      </c>
      <c r="E113" s="29" t="s">
        <v>113</v>
      </c>
      <c r="F113" s="29" t="s">
        <v>568</v>
      </c>
      <c r="G113" s="29" t="s">
        <v>113</v>
      </c>
      <c r="H113" s="29" t="s">
        <v>539</v>
      </c>
      <c r="I113" s="29">
        <v>106.95</v>
      </c>
      <c r="J113" s="29">
        <v>120</v>
      </c>
      <c r="K113" s="29">
        <v>22</v>
      </c>
      <c r="L113" s="29"/>
      <c r="M113" s="29" t="s">
        <v>70</v>
      </c>
      <c r="N113" s="29"/>
      <c r="O113" s="29"/>
      <c r="P113" s="29">
        <v>-210</v>
      </c>
      <c r="Q113" s="29">
        <v>210</v>
      </c>
      <c r="R113" s="29">
        <v>220</v>
      </c>
      <c r="S113" s="29">
        <v>220</v>
      </c>
      <c r="T113" s="29"/>
      <c r="U113" s="29">
        <v>130</v>
      </c>
      <c r="V113" s="29">
        <v>-135</v>
      </c>
      <c r="W113" s="29"/>
      <c r="X113" s="29">
        <v>130</v>
      </c>
      <c r="Y113" s="29">
        <v>350</v>
      </c>
      <c r="Z113" s="29">
        <v>240</v>
      </c>
      <c r="AA113" s="29">
        <v>-250</v>
      </c>
      <c r="AB113" s="29">
        <v>-250</v>
      </c>
      <c r="AC113" s="29">
        <v>240</v>
      </c>
      <c r="AD113" s="35">
        <v>590</v>
      </c>
      <c r="AE113" s="34"/>
    </row>
    <row r="114" spans="1:31" ht="15.75" thickBot="1" x14ac:dyDescent="0.3">
      <c r="A114" s="31" t="s">
        <v>534</v>
      </c>
      <c r="B114" s="32" t="s">
        <v>48</v>
      </c>
      <c r="C114" s="32" t="s">
        <v>49</v>
      </c>
      <c r="D114" s="32" t="s">
        <v>50</v>
      </c>
      <c r="E114" s="32" t="s">
        <v>94</v>
      </c>
      <c r="F114" s="32" t="s">
        <v>646</v>
      </c>
      <c r="G114" s="32" t="s">
        <v>94</v>
      </c>
      <c r="H114" s="32" t="s">
        <v>539</v>
      </c>
      <c r="I114" s="32">
        <v>116.65</v>
      </c>
      <c r="J114" s="32">
        <v>120</v>
      </c>
      <c r="K114" s="32">
        <v>25</v>
      </c>
      <c r="L114" s="32"/>
      <c r="M114" s="32" t="s">
        <v>70</v>
      </c>
      <c r="N114" s="32"/>
      <c r="O114" s="32"/>
      <c r="P114" s="32">
        <v>225</v>
      </c>
      <c r="Q114" s="32">
        <v>240</v>
      </c>
      <c r="R114" s="32">
        <v>250</v>
      </c>
      <c r="S114" s="32">
        <v>250</v>
      </c>
      <c r="T114" s="32"/>
      <c r="U114" s="32">
        <v>155</v>
      </c>
      <c r="V114" s="32"/>
      <c r="W114" s="32"/>
      <c r="X114" s="32">
        <v>155</v>
      </c>
      <c r="Y114" s="32">
        <v>405</v>
      </c>
      <c r="Z114" s="32">
        <v>-290</v>
      </c>
      <c r="AA114" s="32"/>
      <c r="AB114" s="32"/>
      <c r="AC114" s="32">
        <v>0</v>
      </c>
      <c r="AD114" s="33">
        <v>0</v>
      </c>
    </row>
    <row r="115" spans="1:31" x14ac:dyDescent="0.25">
      <c r="A115" s="25" t="s">
        <v>534</v>
      </c>
      <c r="B115" s="26" t="s">
        <v>48</v>
      </c>
      <c r="C115" s="26" t="s">
        <v>49</v>
      </c>
      <c r="D115" s="26" t="s">
        <v>50</v>
      </c>
      <c r="E115" s="26" t="s">
        <v>55</v>
      </c>
      <c r="F115" s="26" t="s">
        <v>651</v>
      </c>
      <c r="G115" s="26" t="s">
        <v>55</v>
      </c>
      <c r="H115" s="26" t="s">
        <v>539</v>
      </c>
      <c r="I115" s="26">
        <v>145.85</v>
      </c>
      <c r="J115" s="26" t="s">
        <v>27</v>
      </c>
      <c r="K115" s="26">
        <v>34</v>
      </c>
      <c r="L115" s="26"/>
      <c r="M115" s="26" t="s">
        <v>70</v>
      </c>
      <c r="N115" s="26"/>
      <c r="O115" s="26"/>
      <c r="P115" s="26">
        <v>360</v>
      </c>
      <c r="Q115" s="26">
        <v>385</v>
      </c>
      <c r="R115" s="26">
        <v>400</v>
      </c>
      <c r="S115" s="26">
        <v>400</v>
      </c>
      <c r="T115" s="26"/>
      <c r="U115" s="26">
        <v>197.5</v>
      </c>
      <c r="V115" s="26">
        <v>212.5</v>
      </c>
      <c r="W115" s="26">
        <v>220.5</v>
      </c>
      <c r="X115" s="26">
        <v>220.5</v>
      </c>
      <c r="Y115" s="26">
        <v>620.5</v>
      </c>
      <c r="Z115" s="26">
        <v>342.5</v>
      </c>
      <c r="AA115" s="26">
        <v>380</v>
      </c>
      <c r="AB115" s="26"/>
      <c r="AC115" s="26">
        <v>380</v>
      </c>
      <c r="AD115" s="27">
        <v>1000.5</v>
      </c>
    </row>
    <row r="116" spans="1:31" x14ac:dyDescent="0.25">
      <c r="A116" s="28" t="s">
        <v>534</v>
      </c>
      <c r="B116" s="29" t="s">
        <v>48</v>
      </c>
      <c r="C116" s="29" t="s">
        <v>49</v>
      </c>
      <c r="D116" s="29" t="s">
        <v>50</v>
      </c>
      <c r="E116" s="29" t="s">
        <v>92</v>
      </c>
      <c r="F116" s="29" t="s">
        <v>641</v>
      </c>
      <c r="G116" s="29" t="s">
        <v>214</v>
      </c>
      <c r="H116" s="29" t="s">
        <v>539</v>
      </c>
      <c r="I116" s="29">
        <v>146.85</v>
      </c>
      <c r="J116" s="29" t="s">
        <v>27</v>
      </c>
      <c r="K116" s="29">
        <v>32</v>
      </c>
      <c r="L116" s="29"/>
      <c r="M116" s="29" t="s">
        <v>70</v>
      </c>
      <c r="N116" s="29"/>
      <c r="O116" s="29"/>
      <c r="P116" s="29">
        <v>300</v>
      </c>
      <c r="Q116" s="29">
        <v>-325</v>
      </c>
      <c r="R116" s="29">
        <v>325</v>
      </c>
      <c r="S116" s="29">
        <v>325</v>
      </c>
      <c r="T116" s="29"/>
      <c r="U116" s="29">
        <v>170</v>
      </c>
      <c r="V116" s="29">
        <v>180</v>
      </c>
      <c r="W116" s="29">
        <v>-185</v>
      </c>
      <c r="X116" s="29">
        <v>180</v>
      </c>
      <c r="Y116" s="29">
        <v>505</v>
      </c>
      <c r="Z116" s="29">
        <v>270</v>
      </c>
      <c r="AA116" s="29">
        <v>290</v>
      </c>
      <c r="AB116" s="29">
        <v>-297.5</v>
      </c>
      <c r="AC116" s="29">
        <v>290</v>
      </c>
      <c r="AD116" s="30">
        <v>795</v>
      </c>
    </row>
    <row r="117" spans="1:31" x14ac:dyDescent="0.25">
      <c r="A117" s="28" t="s">
        <v>534</v>
      </c>
      <c r="B117" s="29" t="s">
        <v>48</v>
      </c>
      <c r="C117" s="29" t="s">
        <v>49</v>
      </c>
      <c r="D117" s="29" t="s">
        <v>50</v>
      </c>
      <c r="E117" s="29" t="s">
        <v>51</v>
      </c>
      <c r="F117" s="29" t="s">
        <v>556</v>
      </c>
      <c r="G117" s="29" t="s">
        <v>51</v>
      </c>
      <c r="H117" s="29" t="s">
        <v>539</v>
      </c>
      <c r="I117" s="29">
        <v>158.4</v>
      </c>
      <c r="J117" s="29" t="s">
        <v>27</v>
      </c>
      <c r="K117" s="29">
        <v>30</v>
      </c>
      <c r="L117" s="29"/>
      <c r="M117" s="29" t="s">
        <v>70</v>
      </c>
      <c r="N117" s="29"/>
      <c r="O117" s="29"/>
      <c r="P117" s="29">
        <v>290</v>
      </c>
      <c r="Q117" s="29">
        <v>305</v>
      </c>
      <c r="R117" s="29">
        <v>317.5</v>
      </c>
      <c r="S117" s="29">
        <v>317.5</v>
      </c>
      <c r="T117" s="29"/>
      <c r="U117" s="29">
        <v>165</v>
      </c>
      <c r="V117" s="29">
        <v>175</v>
      </c>
      <c r="W117" s="29">
        <v>185</v>
      </c>
      <c r="X117" s="29">
        <v>185</v>
      </c>
      <c r="Y117" s="29">
        <v>502.5</v>
      </c>
      <c r="Z117" s="29">
        <v>260</v>
      </c>
      <c r="AA117" s="29">
        <v>275</v>
      </c>
      <c r="AB117" s="29">
        <v>285</v>
      </c>
      <c r="AC117" s="29">
        <v>285</v>
      </c>
      <c r="AD117" s="30">
        <v>787.5</v>
      </c>
    </row>
    <row r="118" spans="1:31" x14ac:dyDescent="0.25">
      <c r="A118" s="28" t="s">
        <v>534</v>
      </c>
      <c r="B118" s="29" t="s">
        <v>48</v>
      </c>
      <c r="C118" s="29" t="s">
        <v>49</v>
      </c>
      <c r="D118" s="29" t="s">
        <v>50</v>
      </c>
      <c r="E118" s="29" t="s">
        <v>59</v>
      </c>
      <c r="F118" s="29" t="s">
        <v>594</v>
      </c>
      <c r="G118" s="29" t="s">
        <v>59</v>
      </c>
      <c r="H118" s="29" t="s">
        <v>539</v>
      </c>
      <c r="I118" s="29">
        <v>130.4</v>
      </c>
      <c r="J118" s="29" t="s">
        <v>27</v>
      </c>
      <c r="K118" s="29">
        <v>33</v>
      </c>
      <c r="L118" s="29"/>
      <c r="M118" s="29" t="s">
        <v>70</v>
      </c>
      <c r="N118" s="29"/>
      <c r="O118" s="29"/>
      <c r="P118" s="29">
        <v>300</v>
      </c>
      <c r="Q118" s="29">
        <v>-315</v>
      </c>
      <c r="R118" s="29"/>
      <c r="S118" s="29">
        <v>300</v>
      </c>
      <c r="T118" s="29"/>
      <c r="U118" s="29">
        <v>175</v>
      </c>
      <c r="V118" s="29">
        <v>187.5</v>
      </c>
      <c r="W118" s="29">
        <v>190</v>
      </c>
      <c r="X118" s="29">
        <v>190</v>
      </c>
      <c r="Y118" s="29">
        <v>490</v>
      </c>
      <c r="Z118" s="29">
        <v>180</v>
      </c>
      <c r="AA118" s="29">
        <v>220</v>
      </c>
      <c r="AB118" s="29">
        <v>250</v>
      </c>
      <c r="AC118" s="29">
        <v>250</v>
      </c>
      <c r="AD118" s="30">
        <v>740</v>
      </c>
    </row>
    <row r="119" spans="1:31" x14ac:dyDescent="0.25">
      <c r="A119" s="28" t="s">
        <v>534</v>
      </c>
      <c r="B119" s="29" t="s">
        <v>48</v>
      </c>
      <c r="C119" s="29" t="s">
        <v>49</v>
      </c>
      <c r="D119" s="29" t="s">
        <v>50</v>
      </c>
      <c r="E119" s="29" t="s">
        <v>63</v>
      </c>
      <c r="F119" s="29" t="s">
        <v>667</v>
      </c>
      <c r="G119" s="29" t="s">
        <v>63</v>
      </c>
      <c r="H119" s="29" t="s">
        <v>539</v>
      </c>
      <c r="I119" s="29">
        <v>121.45</v>
      </c>
      <c r="J119" s="29" t="s">
        <v>27</v>
      </c>
      <c r="K119" s="29">
        <v>23</v>
      </c>
      <c r="L119" s="29"/>
      <c r="M119" s="29" t="s">
        <v>70</v>
      </c>
      <c r="N119" s="29"/>
      <c r="O119" s="29"/>
      <c r="P119" s="29">
        <v>-215</v>
      </c>
      <c r="Q119" s="29">
        <v>215</v>
      </c>
      <c r="R119" s="29">
        <v>225</v>
      </c>
      <c r="S119" s="29">
        <v>225</v>
      </c>
      <c r="T119" s="29"/>
      <c r="U119" s="29">
        <v>145</v>
      </c>
      <c r="V119" s="29">
        <v>152.5</v>
      </c>
      <c r="W119" s="29">
        <v>-160</v>
      </c>
      <c r="X119" s="29">
        <v>152.5</v>
      </c>
      <c r="Y119" s="29">
        <v>377.5</v>
      </c>
      <c r="Z119" s="29">
        <v>270</v>
      </c>
      <c r="AA119" s="29">
        <v>280</v>
      </c>
      <c r="AB119" s="29">
        <v>-287.5</v>
      </c>
      <c r="AC119" s="29">
        <v>280</v>
      </c>
      <c r="AD119" s="30">
        <v>657.5</v>
      </c>
    </row>
    <row r="120" spans="1:31" x14ac:dyDescent="0.25">
      <c r="A120" s="28" t="s">
        <v>534</v>
      </c>
      <c r="B120" s="29" t="s">
        <v>48</v>
      </c>
      <c r="C120" s="29" t="s">
        <v>49</v>
      </c>
      <c r="D120" s="29" t="s">
        <v>50</v>
      </c>
      <c r="E120" s="29" t="s">
        <v>55</v>
      </c>
      <c r="F120" s="29" t="s">
        <v>563</v>
      </c>
      <c r="G120" s="29" t="s">
        <v>55</v>
      </c>
      <c r="H120" s="29" t="s">
        <v>539</v>
      </c>
      <c r="I120" s="29">
        <v>120.45</v>
      </c>
      <c r="J120" s="29" t="s">
        <v>27</v>
      </c>
      <c r="K120" s="29">
        <v>20</v>
      </c>
      <c r="L120" s="29"/>
      <c r="M120" s="29" t="s">
        <v>70</v>
      </c>
      <c r="N120" s="29"/>
      <c r="O120" s="29"/>
      <c r="P120" s="29">
        <v>200</v>
      </c>
      <c r="Q120" s="29">
        <v>207.5</v>
      </c>
      <c r="R120" s="29">
        <v>212.5</v>
      </c>
      <c r="S120" s="29">
        <v>212.5</v>
      </c>
      <c r="T120" s="29"/>
      <c r="U120" s="29">
        <v>130</v>
      </c>
      <c r="V120" s="29">
        <v>137.5</v>
      </c>
      <c r="W120" s="29">
        <v>-142.5</v>
      </c>
      <c r="X120" s="29">
        <v>137.5</v>
      </c>
      <c r="Y120" s="29">
        <v>350</v>
      </c>
      <c r="Z120" s="29">
        <v>265</v>
      </c>
      <c r="AA120" s="29">
        <v>275</v>
      </c>
      <c r="AB120" s="29">
        <v>282.5</v>
      </c>
      <c r="AC120" s="29">
        <v>282.5</v>
      </c>
      <c r="AD120" s="35">
        <v>632.5</v>
      </c>
    </row>
    <row r="121" spans="1:31" ht="15.75" thickBot="1" x14ac:dyDescent="0.3">
      <c r="A121" s="31" t="s">
        <v>534</v>
      </c>
      <c r="B121" s="32" t="s">
        <v>48</v>
      </c>
      <c r="C121" s="32" t="s">
        <v>49</v>
      </c>
      <c r="D121" s="32" t="s">
        <v>50</v>
      </c>
      <c r="E121" s="32" t="s">
        <v>51</v>
      </c>
      <c r="F121" s="32" t="s">
        <v>666</v>
      </c>
      <c r="G121" s="32" t="s">
        <v>51</v>
      </c>
      <c r="H121" s="32" t="s">
        <v>539</v>
      </c>
      <c r="I121" s="32">
        <v>148.19999999999999</v>
      </c>
      <c r="J121" s="32" t="s">
        <v>27</v>
      </c>
      <c r="K121" s="32">
        <v>31</v>
      </c>
      <c r="L121" s="32"/>
      <c r="M121" s="32" t="s">
        <v>70</v>
      </c>
      <c r="N121" s="32"/>
      <c r="O121" s="32"/>
      <c r="P121" s="32">
        <v>-290</v>
      </c>
      <c r="Q121" s="32">
        <v>-310</v>
      </c>
      <c r="R121" s="32">
        <v>-310</v>
      </c>
      <c r="S121" s="32">
        <v>0</v>
      </c>
      <c r="T121" s="32"/>
      <c r="U121" s="32">
        <v>170</v>
      </c>
      <c r="V121" s="32">
        <v>172.5</v>
      </c>
      <c r="W121" s="32">
        <v>-180</v>
      </c>
      <c r="X121" s="32">
        <v>172.5</v>
      </c>
      <c r="Y121" s="32">
        <v>0</v>
      </c>
      <c r="Z121" s="32">
        <v>270</v>
      </c>
      <c r="AA121" s="32">
        <v>-300</v>
      </c>
      <c r="AB121" s="32">
        <v>-300</v>
      </c>
      <c r="AC121" s="32">
        <v>270</v>
      </c>
      <c r="AD121" s="33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NEW QUAL</vt:lpstr>
      <vt:lpstr>Breakdown</vt:lpstr>
      <vt:lpstr>Numbers</vt:lpstr>
      <vt:lpstr>Sub Junior Women</vt:lpstr>
      <vt:lpstr>Junior Women</vt:lpstr>
      <vt:lpstr>Women</vt:lpstr>
      <vt:lpstr>Master women</vt:lpstr>
      <vt:lpstr>sub junior men 70%</vt:lpstr>
      <vt:lpstr>junior men 92.5%</vt:lpstr>
      <vt:lpstr>Men</vt:lpstr>
      <vt:lpstr>masters 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Craig Wilkins</dc:creator>
  <cp:lastModifiedBy>Craig Wilkins</cp:lastModifiedBy>
  <cp:lastPrinted>2019-01-29T16:31:40Z</cp:lastPrinted>
  <dcterms:created xsi:type="dcterms:W3CDTF">2015-10-06T15:07:09Z</dcterms:created>
  <dcterms:modified xsi:type="dcterms:W3CDTF">2019-02-01T08:14:58Z</dcterms:modified>
</cp:coreProperties>
</file>